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13650" yWindow="-120" windowWidth="29040" windowHeight="15720"/>
  </bookViews>
  <sheets>
    <sheet name="概算見積書（更新費用）" sheetId="6" r:id="rId1"/>
  </sheets>
  <definedNames>
    <definedName name="_xlnm.Print_Titles" localSheetId="0">'概算見積書（更新費用）'!$1:$4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7" i="6" l="1"/>
  <c r="L87" i="6"/>
  <c r="N139" i="6" l="1"/>
  <c r="L91" i="6" l="1"/>
  <c r="N91" i="6" s="1"/>
  <c r="L36" i="6" l="1"/>
  <c r="N36" i="6" s="1"/>
  <c r="L176" i="6"/>
  <c r="N176" i="6" s="1"/>
  <c r="L100" i="6"/>
  <c r="N100" i="6" s="1"/>
  <c r="L189" i="6" l="1"/>
  <c r="N189" i="6" s="1"/>
  <c r="L188" i="6"/>
  <c r="N188" i="6" s="1"/>
  <c r="L174" i="6"/>
  <c r="N174" i="6" s="1"/>
  <c r="L173" i="6"/>
  <c r="N173" i="6" s="1"/>
  <c r="L111" i="6"/>
  <c r="N111" i="6" s="1"/>
  <c r="L110" i="6"/>
  <c r="N110" i="6" s="1"/>
  <c r="L113" i="6"/>
  <c r="N113" i="6" s="1"/>
  <c r="L112" i="6"/>
  <c r="N112" i="6" s="1"/>
  <c r="L98" i="6"/>
  <c r="N98" i="6" s="1"/>
  <c r="L99" i="6"/>
  <c r="N99" i="6" s="1"/>
  <c r="L32" i="6" l="1"/>
  <c r="N32" i="6" s="1"/>
  <c r="L106" i="6"/>
  <c r="N106" i="6" s="1"/>
  <c r="L105" i="6"/>
  <c r="N105" i="6" s="1"/>
  <c r="L121" i="6"/>
  <c r="N121" i="6" s="1"/>
  <c r="L124" i="6"/>
  <c r="N124" i="6" s="1"/>
  <c r="L123" i="6"/>
  <c r="N123" i="6" s="1"/>
  <c r="L120" i="6"/>
  <c r="N120" i="6" s="1"/>
  <c r="L119" i="6"/>
  <c r="N119" i="6" s="1"/>
  <c r="L89" i="6"/>
  <c r="N89" i="6" s="1"/>
  <c r="L209" i="6"/>
  <c r="N209" i="6" s="1"/>
  <c r="L210" i="6"/>
  <c r="N210" i="6" s="1"/>
  <c r="L203" i="6"/>
  <c r="N203" i="6" s="1"/>
  <c r="L196" i="6"/>
  <c r="N196" i="6" s="1"/>
  <c r="L197" i="6"/>
  <c r="N197" i="6" s="1"/>
  <c r="L198" i="6"/>
  <c r="N198" i="6" s="1"/>
  <c r="L199" i="6"/>
  <c r="N199" i="6" s="1"/>
  <c r="L200" i="6"/>
  <c r="N200" i="6" s="1"/>
  <c r="L201" i="6"/>
  <c r="N201" i="6" s="1"/>
  <c r="L191" i="6"/>
  <c r="N191" i="6" s="1"/>
  <c r="L134" i="6"/>
  <c r="N134" i="6" s="1"/>
  <c r="L195" i="6"/>
  <c r="N195" i="6" s="1"/>
  <c r="L194" i="6"/>
  <c r="N194" i="6" s="1"/>
  <c r="L207" i="6"/>
  <c r="N207" i="6" s="1"/>
  <c r="L206" i="6"/>
  <c r="N206" i="6" s="1"/>
  <c r="L205" i="6"/>
  <c r="N205" i="6" s="1"/>
  <c r="L204" i="6"/>
  <c r="N204" i="6" s="1"/>
  <c r="L181" i="6"/>
  <c r="N181" i="6" s="1"/>
  <c r="L182" i="6"/>
  <c r="N182" i="6" s="1"/>
  <c r="L183" i="6"/>
  <c r="N183" i="6" s="1"/>
  <c r="L180" i="6"/>
  <c r="N180" i="6" s="1"/>
  <c r="L179" i="6"/>
  <c r="N179" i="6" s="1"/>
  <c r="L175" i="6"/>
  <c r="N175" i="6" s="1"/>
  <c r="L170" i="6"/>
  <c r="N170" i="6" s="1"/>
  <c r="L171" i="6"/>
  <c r="N171" i="6" s="1"/>
  <c r="L133" i="6"/>
  <c r="N133" i="6" s="1"/>
  <c r="L131" i="6"/>
  <c r="N131" i="6" s="1"/>
  <c r="L132" i="6"/>
  <c r="N132" i="6" s="1"/>
  <c r="L129" i="6"/>
  <c r="N129" i="6" s="1"/>
  <c r="L128" i="6"/>
  <c r="N128" i="6" s="1"/>
  <c r="L130" i="6"/>
  <c r="N130" i="6" s="1"/>
  <c r="L127" i="6"/>
  <c r="N127" i="6" s="1"/>
  <c r="L122" i="6"/>
  <c r="N122" i="6" s="1"/>
  <c r="L114" i="6"/>
  <c r="N114" i="6" s="1"/>
  <c r="L97" i="6"/>
  <c r="N97" i="6" s="1"/>
  <c r="L115" i="6"/>
  <c r="N115" i="6" s="1"/>
  <c r="L118" i="6"/>
  <c r="N118" i="6" s="1"/>
  <c r="L116" i="6"/>
  <c r="N116" i="6" s="1"/>
  <c r="L104" i="6"/>
  <c r="N104" i="6" s="1"/>
  <c r="L103" i="6"/>
  <c r="N103" i="6" s="1"/>
  <c r="L145" i="6"/>
  <c r="N145" i="6" s="1"/>
  <c r="L84" i="6"/>
  <c r="N84" i="6" s="1"/>
  <c r="L83" i="6"/>
  <c r="N83" i="6" s="1"/>
  <c r="L82" i="6"/>
  <c r="N82" i="6" s="1"/>
  <c r="L81" i="6"/>
  <c r="N81" i="6" s="1"/>
  <c r="L54" i="6" l="1"/>
  <c r="N54" i="6" s="1"/>
  <c r="L26" i="6"/>
  <c r="N26" i="6" s="1"/>
  <c r="L43" i="6"/>
  <c r="N43" i="6" s="1"/>
  <c r="L56" i="6" l="1"/>
  <c r="N56" i="6" s="1"/>
  <c r="L49" i="6"/>
  <c r="N49" i="6" s="1"/>
  <c r="L48" i="6"/>
  <c r="N48" i="6" s="1"/>
  <c r="L47" i="6"/>
  <c r="N47" i="6" s="1"/>
  <c r="L46" i="6"/>
  <c r="N46" i="6" s="1"/>
  <c r="L45" i="6"/>
  <c r="N45" i="6" s="1"/>
  <c r="L44" i="6"/>
  <c r="N44" i="6" s="1"/>
  <c r="L42" i="6"/>
  <c r="N42" i="6" s="1"/>
  <c r="L55" i="6"/>
  <c r="N55" i="6" s="1"/>
  <c r="L53" i="6"/>
  <c r="N53" i="6" s="1"/>
  <c r="L52" i="6"/>
  <c r="N52" i="6" s="1"/>
  <c r="L51" i="6"/>
  <c r="N51" i="6" s="1"/>
  <c r="L50" i="6"/>
  <c r="N50" i="6" s="1"/>
  <c r="L22" i="6"/>
  <c r="N22" i="6" s="1"/>
  <c r="L21" i="6"/>
  <c r="N21" i="6" s="1"/>
  <c r="L20" i="6"/>
  <c r="N20" i="6" s="1"/>
  <c r="L19" i="6"/>
  <c r="N19" i="6" s="1"/>
  <c r="L18" i="6"/>
  <c r="N18" i="6" s="1"/>
  <c r="L16" i="6"/>
  <c r="N16" i="6" s="1"/>
  <c r="L15" i="6"/>
  <c r="N15" i="6" s="1"/>
  <c r="L14" i="6"/>
  <c r="N14" i="6" s="1"/>
  <c r="L13" i="6"/>
  <c r="N13" i="6" s="1"/>
  <c r="L12" i="6"/>
  <c r="N12" i="6" s="1"/>
  <c r="L25" i="6"/>
  <c r="N25" i="6" s="1"/>
  <c r="L24" i="6"/>
  <c r="N24" i="6" s="1"/>
  <c r="L23" i="6"/>
  <c r="N23" i="6" s="1"/>
  <c r="L17" i="6"/>
  <c r="N17" i="6" s="1"/>
  <c r="L90" i="6"/>
  <c r="N90" i="6" s="1"/>
  <c r="L85" i="6"/>
  <c r="N85" i="6" s="1"/>
  <c r="L86" i="6"/>
  <c r="N86" i="6" s="1"/>
  <c r="L76" i="6"/>
  <c r="N76" i="6" s="1"/>
  <c r="L75" i="6"/>
  <c r="N75" i="6" s="1"/>
  <c r="L74" i="6"/>
  <c r="N74" i="6" s="1"/>
  <c r="L77" i="6"/>
  <c r="N77" i="6" s="1"/>
  <c r="L79" i="6"/>
  <c r="N79" i="6" s="1"/>
  <c r="L78" i="6"/>
  <c r="N78" i="6" s="1"/>
  <c r="L64" i="6"/>
  <c r="N64" i="6" s="1"/>
  <c r="L177" i="6" l="1"/>
  <c r="N177" i="6" s="1"/>
  <c r="L10" i="6"/>
  <c r="N10" i="6" s="1"/>
  <c r="L11" i="6"/>
  <c r="N11" i="6" s="1"/>
  <c r="L107" i="6"/>
  <c r="N107" i="6" s="1"/>
  <c r="L58" i="6"/>
  <c r="N58" i="6" s="1"/>
  <c r="L59" i="6"/>
  <c r="N59" i="6" s="1"/>
  <c r="L60" i="6"/>
  <c r="N60" i="6" s="1"/>
  <c r="L61" i="6"/>
  <c r="N61" i="6" s="1"/>
  <c r="L62" i="6"/>
  <c r="N62" i="6" s="1"/>
  <c r="L63" i="6"/>
  <c r="N63" i="6" s="1"/>
  <c r="L65" i="6"/>
  <c r="N65" i="6" s="1"/>
  <c r="L66" i="6"/>
  <c r="N66" i="6" s="1"/>
  <c r="L67" i="6"/>
  <c r="N67" i="6" s="1"/>
  <c r="L70" i="6"/>
  <c r="N70" i="6" s="1"/>
  <c r="L71" i="6"/>
  <c r="N71" i="6" s="1"/>
  <c r="L72" i="6"/>
  <c r="N72" i="6" s="1"/>
  <c r="L73" i="6"/>
  <c r="N73" i="6" s="1"/>
  <c r="L68" i="6"/>
  <c r="N68" i="6" s="1"/>
  <c r="L69" i="6"/>
  <c r="N69" i="6" s="1"/>
  <c r="L80" i="6"/>
  <c r="N80" i="6" s="1"/>
  <c r="L88" i="6"/>
  <c r="N88" i="6" s="1"/>
  <c r="L92" i="6"/>
  <c r="L153" i="6"/>
  <c r="N153" i="6" s="1"/>
  <c r="L154" i="6"/>
  <c r="N154" i="6" s="1"/>
  <c r="L138" i="6"/>
  <c r="N138" i="6" s="1"/>
  <c r="L137" i="6"/>
  <c r="N137" i="6" s="1"/>
  <c r="M149" i="6"/>
  <c r="M93" i="6"/>
  <c r="M39" i="6"/>
  <c r="L158" i="6" l="1"/>
  <c r="N158" i="6" s="1"/>
  <c r="N92" i="6"/>
  <c r="L38" i="6"/>
  <c r="N38" i="6" s="1"/>
  <c r="L211" i="6" l="1"/>
  <c r="N211" i="6" s="1"/>
  <c r="L208" i="6"/>
  <c r="N208" i="6" s="1"/>
  <c r="L192" i="6"/>
  <c r="N192" i="6" s="1"/>
  <c r="L190" i="6"/>
  <c r="N190" i="6" s="1"/>
  <c r="L187" i="6"/>
  <c r="N187" i="6" s="1"/>
  <c r="L186" i="6"/>
  <c r="N186" i="6" s="1"/>
  <c r="L185" i="6"/>
  <c r="N185" i="6" s="1"/>
  <c r="L172" i="6"/>
  <c r="N172" i="6" s="1"/>
  <c r="L169" i="6"/>
  <c r="L157" i="6"/>
  <c r="N157" i="6" s="1"/>
  <c r="L156" i="6"/>
  <c r="N156" i="6" s="1"/>
  <c r="L152" i="6"/>
  <c r="L148" i="6"/>
  <c r="N148" i="6" s="1"/>
  <c r="L147" i="6"/>
  <c r="N147" i="6" s="1"/>
  <c r="L146" i="6"/>
  <c r="N146" i="6" s="1"/>
  <c r="L144" i="6"/>
  <c r="N144" i="6" s="1"/>
  <c r="L143" i="6"/>
  <c r="N143" i="6" s="1"/>
  <c r="L142" i="6"/>
  <c r="L135" i="6"/>
  <c r="N135" i="6" s="1"/>
  <c r="L125" i="6"/>
  <c r="N125" i="6" s="1"/>
  <c r="L109" i="6"/>
  <c r="N109" i="6" s="1"/>
  <c r="L101" i="6"/>
  <c r="N101" i="6" s="1"/>
  <c r="L96" i="6"/>
  <c r="L37" i="6"/>
  <c r="N37" i="6" s="1"/>
  <c r="L35" i="6"/>
  <c r="N35" i="6" s="1"/>
  <c r="L34" i="6"/>
  <c r="N34" i="6" s="1"/>
  <c r="L33" i="6"/>
  <c r="N33" i="6" s="1"/>
  <c r="L31" i="6"/>
  <c r="N31" i="6" s="1"/>
  <c r="L30" i="6"/>
  <c r="N30" i="6" s="1"/>
  <c r="L29" i="6"/>
  <c r="N29" i="6" s="1"/>
  <c r="L27" i="6"/>
  <c r="N27" i="6" s="1"/>
  <c r="L9" i="6"/>
  <c r="N9" i="6" s="1"/>
  <c r="L8" i="6"/>
  <c r="E39" i="6" l="1"/>
  <c r="N169" i="6"/>
  <c r="N212" i="6" s="1"/>
  <c r="E212" i="6"/>
  <c r="N93" i="6"/>
  <c r="E93" i="6"/>
  <c r="E149" i="6"/>
  <c r="N142" i="6"/>
  <c r="N149" i="6" s="1"/>
  <c r="E139" i="6"/>
  <c r="N96" i="6"/>
  <c r="E159" i="6"/>
  <c r="N152" i="6"/>
  <c r="N159" i="6" s="1"/>
  <c r="N8" i="6"/>
  <c r="E160" i="6" l="1"/>
  <c r="E161" i="6" s="1"/>
  <c r="N39" i="6"/>
  <c r="N160" i="6" l="1"/>
  <c r="N161" i="6" s="1"/>
  <c r="N162" i="6" s="1"/>
  <c r="E162" i="6"/>
</calcChain>
</file>

<file path=xl/sharedStrings.xml><?xml version="1.0" encoding="utf-8"?>
<sst xmlns="http://schemas.openxmlformats.org/spreadsheetml/2006/main" count="422" uniqueCount="232">
  <si>
    <t>単位：円</t>
    <rPh sb="0" eb="2">
      <t>タンイ</t>
    </rPh>
    <rPh sb="3" eb="4">
      <t>エン</t>
    </rPh>
    <phoneticPr fontId="5"/>
  </si>
  <si>
    <t>導入費用</t>
    <rPh sb="0" eb="2">
      <t>ドウニュウ</t>
    </rPh>
    <rPh sb="2" eb="4">
      <t>ヒヨウ</t>
    </rPh>
    <phoneticPr fontId="5"/>
  </si>
  <si>
    <t>Ⅰ．基幹システム費用</t>
    <rPh sb="2" eb="4">
      <t>キカン</t>
    </rPh>
    <phoneticPr fontId="5"/>
  </si>
  <si>
    <t>製品名/ベンダ名/販社名</t>
    <rPh sb="0" eb="3">
      <t>セイヒンメイ</t>
    </rPh>
    <rPh sb="7" eb="8">
      <t>メイ</t>
    </rPh>
    <rPh sb="9" eb="11">
      <t>ハンシャ</t>
    </rPh>
    <rPh sb="11" eb="12">
      <t>メイ</t>
    </rPh>
    <phoneticPr fontId="5"/>
  </si>
  <si>
    <t>数量</t>
    <rPh sb="0" eb="2">
      <t>スウリョウ</t>
    </rPh>
    <phoneticPr fontId="5"/>
  </si>
  <si>
    <t>ハードウェア</t>
  </si>
  <si>
    <t>ソフトウェア</t>
  </si>
  <si>
    <t>合計</t>
    <rPh sb="0" eb="2">
      <t>ゴウケイ</t>
    </rPh>
    <phoneticPr fontId="5"/>
  </si>
  <si>
    <t>補足説明</t>
    <rPh sb="0" eb="2">
      <t>ホソク</t>
    </rPh>
    <rPh sb="2" eb="4">
      <t>セツメイ</t>
    </rPh>
    <phoneticPr fontId="5"/>
  </si>
  <si>
    <t xml:space="preserve"> - 基幹システム</t>
    <rPh sb="3" eb="5">
      <t>キカン</t>
    </rPh>
    <phoneticPr fontId="5"/>
  </si>
  <si>
    <t xml:space="preserve"> - その他ツール等</t>
    <rPh sb="5" eb="6">
      <t>タ</t>
    </rPh>
    <rPh sb="9" eb="10">
      <t>トウ</t>
    </rPh>
    <phoneticPr fontId="5"/>
  </si>
  <si>
    <t>小計</t>
    <rPh sb="0" eb="2">
      <t>ショウケイ</t>
    </rPh>
    <phoneticPr fontId="5"/>
  </si>
  <si>
    <t>機器</t>
    <rPh sb="0" eb="2">
      <t>キキ</t>
    </rPh>
    <phoneticPr fontId="5"/>
  </si>
  <si>
    <t>作業・工事</t>
    <rPh sb="0" eb="2">
      <t>サギョウ</t>
    </rPh>
    <rPh sb="3" eb="5">
      <t>コウジ</t>
    </rPh>
    <phoneticPr fontId="5"/>
  </si>
  <si>
    <t xml:space="preserve"> - 機器の撤去費用</t>
    <rPh sb="3" eb="5">
      <t>キキ</t>
    </rPh>
    <rPh sb="6" eb="8">
      <t>テッキョ</t>
    </rPh>
    <rPh sb="8" eb="10">
      <t>ヒヨウ</t>
    </rPh>
    <phoneticPr fontId="5"/>
  </si>
  <si>
    <t xml:space="preserve"> - その他</t>
    <rPh sb="5" eb="6">
      <t>タ</t>
    </rPh>
    <phoneticPr fontId="5"/>
  </si>
  <si>
    <t>合計（税抜）</t>
    <rPh sb="0" eb="2">
      <t>ゴウケイ</t>
    </rPh>
    <rPh sb="1" eb="2">
      <t>ケイ</t>
    </rPh>
    <rPh sb="3" eb="5">
      <t>ゼイヌキ</t>
    </rPh>
    <phoneticPr fontId="5"/>
  </si>
  <si>
    <t>合計（税込）</t>
    <rPh sb="0" eb="2">
      <t>ゴウケイ</t>
    </rPh>
    <rPh sb="1" eb="2">
      <t>ケイ</t>
    </rPh>
    <rPh sb="3" eb="5">
      <t>ゼイコミ</t>
    </rPh>
    <phoneticPr fontId="5"/>
  </si>
  <si>
    <t>【記載要領】</t>
    <rPh sb="1" eb="3">
      <t>キサイ</t>
    </rPh>
    <rPh sb="3" eb="5">
      <t>ヨウリョウ</t>
    </rPh>
    <phoneticPr fontId="5"/>
  </si>
  <si>
    <t>　・費用項目や行数が不足している場合は追加をお願いします。</t>
    <rPh sb="2" eb="4">
      <t>ヒヨウ</t>
    </rPh>
    <rPh sb="4" eb="6">
      <t>コウモク</t>
    </rPh>
    <rPh sb="7" eb="9">
      <t>ギョウスウ</t>
    </rPh>
    <rPh sb="10" eb="12">
      <t>フソク</t>
    </rPh>
    <rPh sb="16" eb="18">
      <t>バアイ</t>
    </rPh>
    <rPh sb="19" eb="21">
      <t>ツイカ</t>
    </rPh>
    <rPh sb="23" eb="24">
      <t>ネガ</t>
    </rPh>
    <phoneticPr fontId="5"/>
  </si>
  <si>
    <t>Microsoft</t>
    <phoneticPr fontId="5"/>
  </si>
  <si>
    <t>ハードウェア</t>
    <phoneticPr fontId="5"/>
  </si>
  <si>
    <t>Ⅴ．その他費用</t>
    <phoneticPr fontId="5"/>
  </si>
  <si>
    <t>Ⅳ．ネットワーク</t>
    <phoneticPr fontId="5"/>
  </si>
  <si>
    <t>　・I/F欄には、他システムや機器・医療機器との接続費用（相手側の費用含む）をご記入ください。</t>
    <rPh sb="5" eb="6">
      <t>ラン</t>
    </rPh>
    <rPh sb="9" eb="10">
      <t>タ</t>
    </rPh>
    <rPh sb="15" eb="17">
      <t>キキ</t>
    </rPh>
    <rPh sb="18" eb="20">
      <t>イリョウ</t>
    </rPh>
    <rPh sb="20" eb="22">
      <t>キキ</t>
    </rPh>
    <rPh sb="24" eb="26">
      <t>セツゾク</t>
    </rPh>
    <rPh sb="26" eb="28">
      <t>ヒヨウ</t>
    </rPh>
    <rPh sb="29" eb="31">
      <t>アイテ</t>
    </rPh>
    <rPh sb="31" eb="32">
      <t>ガワ</t>
    </rPh>
    <rPh sb="33" eb="35">
      <t>ヒヨウ</t>
    </rPh>
    <rPh sb="35" eb="36">
      <t>フク</t>
    </rPh>
    <rPh sb="40" eb="42">
      <t>キニュウ</t>
    </rPh>
    <phoneticPr fontId="5"/>
  </si>
  <si>
    <t>消費税（10％）</t>
    <rPh sb="0" eb="3">
      <t>ショウヒゼイ</t>
    </rPh>
    <phoneticPr fontId="5"/>
  </si>
  <si>
    <t>Microsoft</t>
    <phoneticPr fontId="5"/>
  </si>
  <si>
    <t>ATOK Medcal/ジャストシステム</t>
    <phoneticPr fontId="5"/>
  </si>
  <si>
    <t>医学辞書 for ATOK/ジャストシステム</t>
    <rPh sb="0" eb="2">
      <t>イガク</t>
    </rPh>
    <rPh sb="2" eb="4">
      <t>ジショ</t>
    </rPh>
    <phoneticPr fontId="5"/>
  </si>
  <si>
    <t>Ⅲ．端末・周辺機器・ライセンス等の費用</t>
    <rPh sb="2" eb="4">
      <t>タンマツ</t>
    </rPh>
    <rPh sb="5" eb="7">
      <t>シュウヘン</t>
    </rPh>
    <rPh sb="15" eb="16">
      <t>ナド</t>
    </rPh>
    <phoneticPr fontId="5"/>
  </si>
  <si>
    <t>導入・設定</t>
    <rPh sb="0" eb="2">
      <t>ドウニュウ</t>
    </rPh>
    <rPh sb="3" eb="5">
      <t>セッテイ</t>
    </rPh>
    <phoneticPr fontId="3"/>
  </si>
  <si>
    <t>ソフトウェア</t>
    <phoneticPr fontId="5"/>
  </si>
  <si>
    <r>
      <t xml:space="preserve">製品名/ベンダ名/販社名
</t>
    </r>
    <r>
      <rPr>
        <b/>
        <sz val="10"/>
        <color rgb="FFFF0000"/>
        <rFont val="Meiryo UI"/>
        <family val="3"/>
        <charset val="128"/>
      </rPr>
      <t>※現行を記載しているため、提案する内容に変更</t>
    </r>
    <rPh sb="0" eb="3">
      <t>セイヒンメイ</t>
    </rPh>
    <rPh sb="7" eb="8">
      <t>メイ</t>
    </rPh>
    <rPh sb="9" eb="11">
      <t>ハンシャ</t>
    </rPh>
    <rPh sb="11" eb="12">
      <t>メイ</t>
    </rPh>
    <rPh sb="14" eb="16">
      <t>ゲンコウ</t>
    </rPh>
    <rPh sb="17" eb="19">
      <t>キサイ</t>
    </rPh>
    <rPh sb="26" eb="28">
      <t>テイアン</t>
    </rPh>
    <rPh sb="30" eb="32">
      <t>ナイヨウ</t>
    </rPh>
    <rPh sb="33" eb="35">
      <t>ヘンコウ</t>
    </rPh>
    <phoneticPr fontId="5"/>
  </si>
  <si>
    <t>費用</t>
    <rPh sb="0" eb="2">
      <t>ヒヨウ</t>
    </rPh>
    <phoneticPr fontId="5"/>
  </si>
  <si>
    <t>導入・設定等
(データ移入含む)</t>
    <rPh sb="0" eb="2">
      <t>ドウニュウ</t>
    </rPh>
    <rPh sb="3" eb="5">
      <t>セッテイ</t>
    </rPh>
    <rPh sb="5" eb="6">
      <t>ナド</t>
    </rPh>
    <rPh sb="11" eb="13">
      <t>イニュウ</t>
    </rPh>
    <rPh sb="13" eb="14">
      <t>フク</t>
    </rPh>
    <phoneticPr fontId="6"/>
  </si>
  <si>
    <t>I/F
(医療機器側含む)</t>
    <rPh sb="5" eb="7">
      <t>イリョウ</t>
    </rPh>
    <rPh sb="7" eb="9">
      <t>キキ</t>
    </rPh>
    <rPh sb="9" eb="10">
      <t>ガワ</t>
    </rPh>
    <rPh sb="10" eb="11">
      <t>フク</t>
    </rPh>
    <phoneticPr fontId="6"/>
  </si>
  <si>
    <t>データ移行
(出力側)</t>
    <rPh sb="3" eb="5">
      <t>イコウ</t>
    </rPh>
    <rPh sb="7" eb="9">
      <t>シュツリョク</t>
    </rPh>
    <rPh sb="9" eb="10">
      <t>ガワ</t>
    </rPh>
    <phoneticPr fontId="5"/>
  </si>
  <si>
    <t>カスタマイズ
オプション</t>
    <phoneticPr fontId="5"/>
  </si>
  <si>
    <t>Ⅵ．新規システム、部門管理システム、追加機器等費用</t>
    <rPh sb="2" eb="4">
      <t>シンキ</t>
    </rPh>
    <rPh sb="9" eb="11">
      <t>ブモン</t>
    </rPh>
    <rPh sb="11" eb="13">
      <t>カンリ</t>
    </rPh>
    <rPh sb="18" eb="20">
      <t>ツイカ</t>
    </rPh>
    <rPh sb="20" eb="22">
      <t>キキ</t>
    </rPh>
    <rPh sb="22" eb="23">
      <t>ナド</t>
    </rPh>
    <phoneticPr fontId="5"/>
  </si>
  <si>
    <t xml:space="preserve"> - 端末追加（1台あたりの追加費用）</t>
    <rPh sb="3" eb="5">
      <t>タンマツ</t>
    </rPh>
    <rPh sb="5" eb="7">
      <t>ツイカ</t>
    </rPh>
    <rPh sb="9" eb="10">
      <t>ダイ</t>
    </rPh>
    <rPh sb="14" eb="16">
      <t>ツイカ</t>
    </rPh>
    <rPh sb="16" eb="18">
      <t>ヒヨウ</t>
    </rPh>
    <phoneticPr fontId="5"/>
  </si>
  <si>
    <t>一式</t>
    <rPh sb="0" eb="2">
      <t>イッシキ</t>
    </rPh>
    <phoneticPr fontId="3"/>
  </si>
  <si>
    <t>■追加情報の確認</t>
    <rPh sb="1" eb="3">
      <t>ツイカ</t>
    </rPh>
    <rPh sb="3" eb="5">
      <t>ジョウホウ</t>
    </rPh>
    <rPh sb="6" eb="8">
      <t>カクニン</t>
    </rPh>
    <phoneticPr fontId="3"/>
  </si>
  <si>
    <t>　・「製品名/ベンダ名/販社名」は参考情報として現行ベンダを記載していますので、提案ベンダをご記入ください。</t>
    <rPh sb="3" eb="6">
      <t>セイヒンメイ</t>
    </rPh>
    <rPh sb="10" eb="11">
      <t>メイ</t>
    </rPh>
    <rPh sb="12" eb="14">
      <t>ハンシャ</t>
    </rPh>
    <rPh sb="14" eb="15">
      <t>メイ</t>
    </rPh>
    <rPh sb="17" eb="19">
      <t>サンコウ</t>
    </rPh>
    <rPh sb="19" eb="21">
      <t>ジョウホウ</t>
    </rPh>
    <rPh sb="24" eb="26">
      <t>ゲンコウ</t>
    </rPh>
    <rPh sb="30" eb="32">
      <t>キサイ</t>
    </rPh>
    <rPh sb="40" eb="42">
      <t>テイアン</t>
    </rPh>
    <rPh sb="47" eb="49">
      <t>キニュウ</t>
    </rPh>
    <phoneticPr fontId="5"/>
  </si>
  <si>
    <t xml:space="preserve">現行）Windows10 </t>
    <rPh sb="0" eb="2">
      <t>ゲンコウ</t>
    </rPh>
    <phoneticPr fontId="5"/>
  </si>
  <si>
    <t>現行端末等の機器の撤去</t>
    <rPh sb="0" eb="2">
      <t>ゲンコウ</t>
    </rPh>
    <rPh sb="2" eb="4">
      <t>タンマツ</t>
    </rPh>
    <rPh sb="4" eb="5">
      <t>ナド</t>
    </rPh>
    <rPh sb="6" eb="8">
      <t>キキ</t>
    </rPh>
    <rPh sb="9" eb="11">
      <t>テッキョ</t>
    </rPh>
    <phoneticPr fontId="5"/>
  </si>
  <si>
    <t>現行端末等のデータ消去</t>
    <rPh sb="0" eb="2">
      <t>ゲンコウ</t>
    </rPh>
    <rPh sb="2" eb="4">
      <t>タンマツ</t>
    </rPh>
    <rPh sb="4" eb="5">
      <t>ナド</t>
    </rPh>
    <rPh sb="9" eb="11">
      <t>ショウキョ</t>
    </rPh>
    <phoneticPr fontId="5"/>
  </si>
  <si>
    <t>現行端末等の廃棄（廃棄証明含む）</t>
    <rPh sb="0" eb="2">
      <t>ゲンコウ</t>
    </rPh>
    <rPh sb="2" eb="4">
      <t>タンマツ</t>
    </rPh>
    <rPh sb="4" eb="5">
      <t>ナド</t>
    </rPh>
    <rPh sb="6" eb="8">
      <t>ハイキ</t>
    </rPh>
    <rPh sb="9" eb="13">
      <t>ハイキショウメイ</t>
    </rPh>
    <rPh sb="13" eb="14">
      <t>フク</t>
    </rPh>
    <phoneticPr fontId="5"/>
  </si>
  <si>
    <t xml:space="preserve"> - 部門システム（継続利用・再接続）</t>
    <rPh sb="3" eb="5">
      <t>ブモン</t>
    </rPh>
    <rPh sb="10" eb="12">
      <t>ケイゾク</t>
    </rPh>
    <rPh sb="12" eb="14">
      <t>リヨウ</t>
    </rPh>
    <rPh sb="15" eb="18">
      <t>サイセツゾク</t>
    </rPh>
    <phoneticPr fontId="5"/>
  </si>
  <si>
    <t xml:space="preserve"> - 部門システム（更新対象）</t>
    <rPh sb="3" eb="5">
      <t>ブモン</t>
    </rPh>
    <rPh sb="10" eb="12">
      <t>コウシン</t>
    </rPh>
    <rPh sb="12" eb="14">
      <t>タイショウ</t>
    </rPh>
    <phoneticPr fontId="7"/>
  </si>
  <si>
    <t>Ⅱ．部門システム費用</t>
    <rPh sb="2" eb="4">
      <t>ブモン</t>
    </rPh>
    <phoneticPr fontId="5"/>
  </si>
  <si>
    <t>見積日：YYYY/MM/DD</t>
    <phoneticPr fontId="3"/>
  </si>
  <si>
    <t>データ移行</t>
    <rPh sb="3" eb="5">
      <t>イコウ</t>
    </rPh>
    <phoneticPr fontId="5"/>
  </si>
  <si>
    <r>
      <t>磐田市立総合病院　次期医療情報システム見積明細書</t>
    </r>
    <r>
      <rPr>
        <sz val="18"/>
        <color rgb="FFFF0000"/>
        <rFont val="Meiryo UI"/>
        <family val="3"/>
        <charset val="128"/>
      </rPr>
      <t>（貴社名）</t>
    </r>
    <r>
      <rPr>
        <sz val="18"/>
        <rFont val="Meiryo UI"/>
        <family val="3"/>
        <charset val="128"/>
      </rPr>
      <t>　【更新費用】</t>
    </r>
    <rPh sb="0" eb="4">
      <t>イワタシリツ</t>
    </rPh>
    <rPh sb="4" eb="6">
      <t>ソウゴウ</t>
    </rPh>
    <rPh sb="6" eb="8">
      <t>ビョウイン</t>
    </rPh>
    <rPh sb="9" eb="11">
      <t>ジキ</t>
    </rPh>
    <rPh sb="11" eb="13">
      <t>イリョウ</t>
    </rPh>
    <rPh sb="13" eb="15">
      <t>ジョウホウ</t>
    </rPh>
    <rPh sb="21" eb="23">
      <t>メイサイ</t>
    </rPh>
    <rPh sb="23" eb="24">
      <t>ショ</t>
    </rPh>
    <rPh sb="25" eb="27">
      <t>キシャ</t>
    </rPh>
    <rPh sb="27" eb="28">
      <t>メイ</t>
    </rPh>
    <rPh sb="31" eb="33">
      <t>コウシン</t>
    </rPh>
    <rPh sb="33" eb="35">
      <t>ヒヨウ</t>
    </rPh>
    <phoneticPr fontId="5"/>
  </si>
  <si>
    <t>e-文書法対応スキャンシステム</t>
    <phoneticPr fontId="3"/>
  </si>
  <si>
    <t>NEC</t>
    <phoneticPr fontId="3"/>
  </si>
  <si>
    <r>
      <t xml:space="preserve">ベンダ名/製品名/販社名
</t>
    </r>
    <r>
      <rPr>
        <b/>
        <sz val="10"/>
        <color rgb="FFFF0000"/>
        <rFont val="Meiryo UI"/>
        <family val="3"/>
        <charset val="128"/>
      </rPr>
      <t>※現行を記載しているため、提案する内容に変更してください</t>
    </r>
    <rPh sb="3" eb="4">
      <t>メイ</t>
    </rPh>
    <rPh sb="9" eb="11">
      <t>ハンシャ</t>
    </rPh>
    <rPh sb="11" eb="12">
      <t>メイ</t>
    </rPh>
    <rPh sb="14" eb="16">
      <t>ゲンコウ</t>
    </rPh>
    <rPh sb="17" eb="19">
      <t>キサイ</t>
    </rPh>
    <rPh sb="26" eb="28">
      <t>テイアン</t>
    </rPh>
    <rPh sb="30" eb="32">
      <t>ナイヨウ</t>
    </rPh>
    <rPh sb="33" eb="35">
      <t>ヘンコウ</t>
    </rPh>
    <phoneticPr fontId="5"/>
  </si>
  <si>
    <t>メディア/With</t>
    <phoneticPr fontId="3"/>
  </si>
  <si>
    <t xml:space="preserve">モアシステム/C-Note </t>
    <phoneticPr fontId="3"/>
  </si>
  <si>
    <t>モアシステム/Claio</t>
    <phoneticPr fontId="3"/>
  </si>
  <si>
    <t>メルス</t>
    <phoneticPr fontId="3"/>
  </si>
  <si>
    <t>石川コンピューター/PC-健診</t>
    <phoneticPr fontId="3"/>
  </si>
  <si>
    <t>インフォコム/Medi-Bank</t>
    <phoneticPr fontId="3"/>
  </si>
  <si>
    <t>インフォコム/Medi-UNITE</t>
    <phoneticPr fontId="3"/>
  </si>
  <si>
    <t>スカイ/SkySea ClientView/静岡情報処理センター</t>
    <phoneticPr fontId="3"/>
  </si>
  <si>
    <t>日本データカード</t>
    <phoneticPr fontId="3"/>
  </si>
  <si>
    <t>グローリー</t>
    <phoneticPr fontId="3"/>
  </si>
  <si>
    <t>※その他追加提案システムがあれば追加可能</t>
    <rPh sb="3" eb="4">
      <t>タ</t>
    </rPh>
    <rPh sb="4" eb="6">
      <t>ツイカ</t>
    </rPh>
    <rPh sb="6" eb="8">
      <t>テイアン</t>
    </rPh>
    <rPh sb="16" eb="18">
      <t>ツイカ</t>
    </rPh>
    <rPh sb="18" eb="20">
      <t>カノウ</t>
    </rPh>
    <phoneticPr fontId="3"/>
  </si>
  <si>
    <t>※その他追加提案があれば追加可能</t>
    <rPh sb="3" eb="4">
      <t>タ</t>
    </rPh>
    <rPh sb="4" eb="6">
      <t>ツイカ</t>
    </rPh>
    <rPh sb="6" eb="8">
      <t>テイアン</t>
    </rPh>
    <rPh sb="12" eb="14">
      <t>ツイカ</t>
    </rPh>
    <rPh sb="14" eb="16">
      <t>カノウ</t>
    </rPh>
    <phoneticPr fontId="3"/>
  </si>
  <si>
    <t>一式</t>
  </si>
  <si>
    <t>富士通</t>
    <rPh sb="0" eb="3">
      <t>フジツウ</t>
    </rPh>
    <phoneticPr fontId="3"/>
  </si>
  <si>
    <t>地域医療連携ネットワークシステム（ふじのくにネット）</t>
    <phoneticPr fontId="3"/>
  </si>
  <si>
    <t>富士フイルムメディカル</t>
    <phoneticPr fontId="3"/>
  </si>
  <si>
    <t>ナースコール</t>
    <phoneticPr fontId="3"/>
  </si>
  <si>
    <t>アイホン/Vi-nurse</t>
    <phoneticPr fontId="3"/>
  </si>
  <si>
    <r>
      <t xml:space="preserve">ベンダ名/製品名/販社名
</t>
    </r>
    <r>
      <rPr>
        <b/>
        <sz val="10"/>
        <color rgb="FFFF0000"/>
        <rFont val="Meiryo UI"/>
        <family val="3"/>
        <charset val="128"/>
      </rPr>
      <t>※現行を記載しているため、提案する内容に変更してください</t>
    </r>
    <rPh sb="14" eb="16">
      <t>ゲンコウ</t>
    </rPh>
    <rPh sb="17" eb="19">
      <t>キサイ</t>
    </rPh>
    <rPh sb="26" eb="28">
      <t>テイアン</t>
    </rPh>
    <rPh sb="30" eb="32">
      <t>ナイヨウ</t>
    </rPh>
    <rPh sb="33" eb="35">
      <t>ヘンコウ</t>
    </rPh>
    <phoneticPr fontId="5"/>
  </si>
  <si>
    <t>オンライン資格確認システム</t>
    <phoneticPr fontId="3"/>
  </si>
  <si>
    <t>NEC</t>
    <phoneticPr fontId="3"/>
  </si>
  <si>
    <t>調剤支援システム</t>
    <phoneticPr fontId="3"/>
  </si>
  <si>
    <t>トーショー</t>
    <phoneticPr fontId="3"/>
  </si>
  <si>
    <t>注射払出システム</t>
    <phoneticPr fontId="3"/>
  </si>
  <si>
    <t>リハビリテーション支援システム</t>
    <phoneticPr fontId="3"/>
  </si>
  <si>
    <t>タック</t>
    <phoneticPr fontId="3"/>
  </si>
  <si>
    <t>透析システム</t>
    <phoneticPr fontId="3"/>
  </si>
  <si>
    <t>日機装/Future net Web+</t>
    <phoneticPr fontId="3"/>
  </si>
  <si>
    <t>周産期情報システム</t>
    <phoneticPr fontId="3"/>
  </si>
  <si>
    <t>アトムメディカル/FSVセントラルモニタ</t>
    <phoneticPr fontId="3"/>
  </si>
  <si>
    <t>麻酔記録システム</t>
    <phoneticPr fontId="3"/>
  </si>
  <si>
    <t>日本光電/PrimeGaia</t>
    <phoneticPr fontId="3"/>
  </si>
  <si>
    <t>栄養給食管理システム</t>
    <phoneticPr fontId="3"/>
  </si>
  <si>
    <t>大和電設工業/NUTRIMATE</t>
    <phoneticPr fontId="3"/>
  </si>
  <si>
    <t>検体検査システム</t>
    <phoneticPr fontId="3"/>
  </si>
  <si>
    <t>A&amp;T/CLINILAN</t>
    <phoneticPr fontId="3"/>
  </si>
  <si>
    <t>生理検査システム</t>
    <phoneticPr fontId="3"/>
  </si>
  <si>
    <t>日本光電</t>
    <phoneticPr fontId="3"/>
  </si>
  <si>
    <t>輸血検査システム</t>
    <phoneticPr fontId="3"/>
  </si>
  <si>
    <t>オーソ/BTD</t>
    <phoneticPr fontId="3"/>
  </si>
  <si>
    <t>超音波・内視鏡システム</t>
    <phoneticPr fontId="3"/>
  </si>
  <si>
    <t>日本光電/PrimeVita</t>
    <phoneticPr fontId="3"/>
  </si>
  <si>
    <t>病理検査システム</t>
    <phoneticPr fontId="3"/>
  </si>
  <si>
    <t>アールテック/MPM-P</t>
    <phoneticPr fontId="3"/>
  </si>
  <si>
    <t>細菌検査システム</t>
    <phoneticPr fontId="3"/>
  </si>
  <si>
    <t>栄研化学/BACT SYSTEM</t>
    <phoneticPr fontId="3"/>
  </si>
  <si>
    <t>感染管理支援システム</t>
    <phoneticPr fontId="3"/>
  </si>
  <si>
    <t>栄研化学/BACT WEB</t>
    <phoneticPr fontId="3"/>
  </si>
  <si>
    <t>採血管準備システム</t>
    <phoneticPr fontId="3"/>
  </si>
  <si>
    <t>テクノメディカ/BC-ROBO</t>
    <phoneticPr fontId="3"/>
  </si>
  <si>
    <t>マンモ画像サーバレポートシステム</t>
    <phoneticPr fontId="3"/>
  </si>
  <si>
    <t>クライムメディカルシステムズ</t>
    <phoneticPr fontId="3"/>
  </si>
  <si>
    <t>3D画像作成サーバ</t>
    <phoneticPr fontId="3"/>
  </si>
  <si>
    <t>富士フイルムメディカル/VINCENT</t>
    <phoneticPr fontId="3"/>
  </si>
  <si>
    <t>心臓カテーテル動画サーバ</t>
    <phoneticPr fontId="3"/>
  </si>
  <si>
    <t>Goodnet</t>
    <phoneticPr fontId="3"/>
  </si>
  <si>
    <t>整形計測システムサーバ</t>
    <phoneticPr fontId="3"/>
  </si>
  <si>
    <t>インフォコムiRAD-OT</t>
    <phoneticPr fontId="3"/>
  </si>
  <si>
    <t>放射線情報システム[RIS]</t>
    <phoneticPr fontId="3"/>
  </si>
  <si>
    <t>インフォコム/iRad-RS</t>
    <phoneticPr fontId="3"/>
  </si>
  <si>
    <t>放射線画像管理システム[PACS]</t>
    <phoneticPr fontId="3"/>
  </si>
  <si>
    <t>キャノンメディカル/TFS-01</t>
    <phoneticPr fontId="3"/>
  </si>
  <si>
    <t>放射線治療情報システム[治療RIS]</t>
    <phoneticPr fontId="3"/>
  </si>
  <si>
    <t>富士フイルム医療ソリューションズ</t>
    <phoneticPr fontId="3"/>
  </si>
  <si>
    <t>物流管理システム[SPD]</t>
    <phoneticPr fontId="3"/>
  </si>
  <si>
    <t>サンシステムMedical Stream</t>
    <phoneticPr fontId="3"/>
  </si>
  <si>
    <t>生態情報NFC連携システム</t>
    <phoneticPr fontId="3"/>
  </si>
  <si>
    <t>協和医科器械/HRジョイント</t>
    <phoneticPr fontId="3"/>
  </si>
  <si>
    <t>医療情報提供システム</t>
    <phoneticPr fontId="3"/>
  </si>
  <si>
    <t>アレイ/Net.PDI</t>
    <phoneticPr fontId="3"/>
  </si>
  <si>
    <t>AI問診システム</t>
    <phoneticPr fontId="3"/>
  </si>
  <si>
    <t>プレシジョン/今日の問診</t>
    <phoneticPr fontId="3"/>
  </si>
  <si>
    <t>転倒転落予測システム</t>
    <phoneticPr fontId="3"/>
  </si>
  <si>
    <t>エーザイ/Coroban</t>
    <phoneticPr fontId="3"/>
  </si>
  <si>
    <r>
      <t xml:space="preserve">Windows Server デバイスCAL
</t>
    </r>
    <r>
      <rPr>
        <sz val="10"/>
        <color rgb="FFFF0000"/>
        <rFont val="Meiryo UI"/>
        <family val="3"/>
        <charset val="128"/>
      </rPr>
      <t>　※デスクトップPC＋ノートPC用</t>
    </r>
    <phoneticPr fontId="5"/>
  </si>
  <si>
    <r>
      <t xml:space="preserve">日本語入力
</t>
    </r>
    <r>
      <rPr>
        <sz val="10"/>
        <color rgb="FFFF0000"/>
        <rFont val="Meiryo UI"/>
        <family val="3"/>
        <charset val="128"/>
      </rPr>
      <t>　※デスクトップPC＋ノートPC用</t>
    </r>
    <rPh sb="0" eb="3">
      <t>ニホンゴ</t>
    </rPh>
    <rPh sb="3" eb="5">
      <t>ニュウリョク</t>
    </rPh>
    <phoneticPr fontId="5"/>
  </si>
  <si>
    <t>【新規導入希望】</t>
    <phoneticPr fontId="3"/>
  </si>
  <si>
    <t>電子カルテシステム（サーバ含）</t>
    <rPh sb="13" eb="14">
      <t>フク</t>
    </rPh>
    <phoneticPr fontId="5"/>
  </si>
  <si>
    <t>医事会計システム（サーバ含）</t>
    <rPh sb="0" eb="2">
      <t>イジ</t>
    </rPh>
    <rPh sb="2" eb="4">
      <t>カイケイ</t>
    </rPh>
    <phoneticPr fontId="5"/>
  </si>
  <si>
    <t>医学管理料算定補助システム（サーバ含）</t>
    <rPh sb="0" eb="2">
      <t>イガク</t>
    </rPh>
    <rPh sb="2" eb="4">
      <t>カンリ</t>
    </rPh>
    <rPh sb="4" eb="5">
      <t>リョウ</t>
    </rPh>
    <rPh sb="5" eb="7">
      <t>サンテイ</t>
    </rPh>
    <rPh sb="7" eb="9">
      <t>ホジョ</t>
    </rPh>
    <phoneticPr fontId="5"/>
  </si>
  <si>
    <t>DPCシステム（サーバ含）</t>
    <phoneticPr fontId="3"/>
  </si>
  <si>
    <t>診療支援システムDWH（サーバ含）</t>
    <phoneticPr fontId="3"/>
  </si>
  <si>
    <t>SS-MIX2ストレージ(標準化・拡張)（サーバ含）</t>
    <phoneticPr fontId="3"/>
  </si>
  <si>
    <t>シングルサインオンシステム（サーバ含）</t>
    <phoneticPr fontId="3"/>
  </si>
  <si>
    <t>POSレジシステム（サーバ含）</t>
    <phoneticPr fontId="3"/>
  </si>
  <si>
    <t>診療費後払いシステム（サーバ含）</t>
    <phoneticPr fontId="3"/>
  </si>
  <si>
    <t>診療費自動支払いシステム（サーバ含）</t>
    <phoneticPr fontId="3"/>
  </si>
  <si>
    <t>再来受付機システム（サーバ含）</t>
    <phoneticPr fontId="3"/>
  </si>
  <si>
    <t>診察券発行機システム（サーバ含）</t>
    <phoneticPr fontId="3"/>
  </si>
  <si>
    <t>診察待ち状況案内システム(院内・WEB・Mail)　（サーバ含）</t>
    <phoneticPr fontId="3"/>
  </si>
  <si>
    <t>薬剤情報提供システム(DI)　（サーバ含）</t>
    <phoneticPr fontId="3"/>
  </si>
  <si>
    <t>服薬指導システム　（サーバ含）</t>
    <phoneticPr fontId="3"/>
  </si>
  <si>
    <t>地域医療連携システム(紹介状)　（サーバ含）</t>
    <phoneticPr fontId="3"/>
  </si>
  <si>
    <t>眼科電子カルテシステム　（サーバ含）</t>
    <phoneticPr fontId="3"/>
  </si>
  <si>
    <t>画像ファイリングシステム　（サーバ含）</t>
    <phoneticPr fontId="3"/>
  </si>
  <si>
    <t>歯科電子カルテシステム　（サーバ含）</t>
    <phoneticPr fontId="3"/>
  </si>
  <si>
    <t>健診システム　（サーバ含）</t>
    <phoneticPr fontId="3"/>
  </si>
  <si>
    <t>IT資産管理システム　（サーバ含）</t>
    <phoneticPr fontId="3"/>
  </si>
  <si>
    <t>院内共有フォルダシステム　（サーバ含）</t>
    <phoneticPr fontId="3"/>
  </si>
  <si>
    <t>※ネットワークは既存環境を継続しますが、電子カルテ外部参照機能などシステムにおいて必要なネットワーク機器があれば記載してください。</t>
    <rPh sb="8" eb="10">
      <t>キゾン</t>
    </rPh>
    <rPh sb="10" eb="12">
      <t>カンキョウ</t>
    </rPh>
    <rPh sb="13" eb="15">
      <t>ケイゾク</t>
    </rPh>
    <rPh sb="20" eb="22">
      <t>デンシ</t>
    </rPh>
    <rPh sb="25" eb="27">
      <t>ガイブ</t>
    </rPh>
    <rPh sb="27" eb="29">
      <t>サンショウ</t>
    </rPh>
    <rPh sb="29" eb="31">
      <t>キノウ</t>
    </rPh>
    <rPh sb="41" eb="43">
      <t>ヒツヨウ</t>
    </rPh>
    <rPh sb="50" eb="52">
      <t>キキ</t>
    </rPh>
    <rPh sb="56" eb="58">
      <t>キサイ</t>
    </rPh>
    <phoneticPr fontId="5"/>
  </si>
  <si>
    <t xml:space="preserve"> - 追加ネットワーク機器</t>
    <rPh sb="3" eb="5">
      <t>ツイカ</t>
    </rPh>
    <rPh sb="11" eb="13">
      <t>キキ</t>
    </rPh>
    <phoneticPr fontId="5"/>
  </si>
  <si>
    <t>一式</t>
    <rPh sb="0" eb="2">
      <t>イッシキ</t>
    </rPh>
    <phoneticPr fontId="3"/>
  </si>
  <si>
    <t xml:space="preserve"> - 電子カルテシステム用関連端末機器</t>
    <rPh sb="3" eb="5">
      <t>デンシ</t>
    </rPh>
    <rPh sb="12" eb="13">
      <t>ヨウ</t>
    </rPh>
    <rPh sb="15" eb="17">
      <t>タンマツ</t>
    </rPh>
    <rPh sb="17" eb="19">
      <t>キキ</t>
    </rPh>
    <phoneticPr fontId="5"/>
  </si>
  <si>
    <t xml:space="preserve"> - 診察待ち表示盤システム用関連端末機器</t>
    <rPh sb="3" eb="6">
      <t>シンサツマ</t>
    </rPh>
    <rPh sb="7" eb="10">
      <t>ヒョウジバン</t>
    </rPh>
    <rPh sb="14" eb="15">
      <t>ヨウ</t>
    </rPh>
    <rPh sb="15" eb="17">
      <t>カンレン</t>
    </rPh>
    <rPh sb="17" eb="19">
      <t>タンマツ</t>
    </rPh>
    <rPh sb="19" eb="21">
      <t>キキ</t>
    </rPh>
    <phoneticPr fontId="5"/>
  </si>
  <si>
    <t xml:space="preserve"> - 増設用ディスプレイ</t>
    <rPh sb="3" eb="6">
      <t>ゾウセツヨウ</t>
    </rPh>
    <phoneticPr fontId="5"/>
  </si>
  <si>
    <t>電子カルテ用デスクトップPC用モニタ</t>
    <rPh sb="14" eb="15">
      <t>ヨウ</t>
    </rPh>
    <phoneticPr fontId="5"/>
  </si>
  <si>
    <t>電子カルテ用ノートPC（マウス含）</t>
    <phoneticPr fontId="5"/>
  </si>
  <si>
    <t>電子カルテ用増設高精細モニタ①
（カラー2MP）</t>
    <rPh sb="6" eb="8">
      <t>ゾウセツ</t>
    </rPh>
    <rPh sb="8" eb="11">
      <t>コウセイサイ</t>
    </rPh>
    <phoneticPr fontId="5"/>
  </si>
  <si>
    <t>電子カルテ用増設高精細モニタ②
（カラー3MP）</t>
    <rPh sb="6" eb="8">
      <t>ゾウセツ</t>
    </rPh>
    <rPh sb="8" eb="11">
      <t>コウセイサイ</t>
    </rPh>
    <phoneticPr fontId="5"/>
  </si>
  <si>
    <t xml:space="preserve"> - プリンタ</t>
    <phoneticPr fontId="5"/>
  </si>
  <si>
    <t>A4モノクロプリンタ</t>
    <phoneticPr fontId="5"/>
  </si>
  <si>
    <t>A4カラープリンタ</t>
    <phoneticPr fontId="5"/>
  </si>
  <si>
    <t>A3カラープリンタ</t>
    <phoneticPr fontId="5"/>
  </si>
  <si>
    <t>A3レセプト用プリンタ</t>
    <rPh sb="6" eb="7">
      <t>ヨウ</t>
    </rPh>
    <phoneticPr fontId="3"/>
  </si>
  <si>
    <t>ラベルプリンタ</t>
    <phoneticPr fontId="3"/>
  </si>
  <si>
    <t>リストバンドプリンタ　</t>
    <phoneticPr fontId="3"/>
  </si>
  <si>
    <t xml:space="preserve"> - その他機器</t>
    <rPh sb="5" eb="6">
      <t>タ</t>
    </rPh>
    <rPh sb="6" eb="8">
      <t>キキ</t>
    </rPh>
    <phoneticPr fontId="5"/>
  </si>
  <si>
    <t>機能概要など</t>
    <rPh sb="0" eb="2">
      <t>キノウ</t>
    </rPh>
    <rPh sb="2" eb="4">
      <t>ガイヨウ</t>
    </rPh>
    <phoneticPr fontId="3"/>
  </si>
  <si>
    <t>バーコードスキャナ（リーダ）</t>
    <phoneticPr fontId="3"/>
  </si>
  <si>
    <t>非接触ICカードリーダ</t>
    <phoneticPr fontId="3"/>
  </si>
  <si>
    <t>磁気カードリーダ</t>
    <rPh sb="0" eb="2">
      <t>ジキ</t>
    </rPh>
    <phoneticPr fontId="3"/>
  </si>
  <si>
    <t>ナーシングカート</t>
    <phoneticPr fontId="3"/>
  </si>
  <si>
    <t>再来受付機</t>
    <phoneticPr fontId="3"/>
  </si>
  <si>
    <t>診療費自動精算機</t>
    <phoneticPr fontId="3"/>
  </si>
  <si>
    <t>ＰＯＳレジ</t>
    <phoneticPr fontId="3"/>
  </si>
  <si>
    <t>診察券発行機</t>
    <rPh sb="0" eb="3">
      <t>シンサツケン</t>
    </rPh>
    <rPh sb="3" eb="6">
      <t>ハッコウキ</t>
    </rPh>
    <phoneticPr fontId="3"/>
  </si>
  <si>
    <t>二要素認証システム（サーバ含）</t>
    <phoneticPr fontId="3"/>
  </si>
  <si>
    <t>電子カルテ外部参照システム（サーバ含）</t>
    <phoneticPr fontId="3"/>
  </si>
  <si>
    <t>電子処方箋発行システム（サーバ含）</t>
    <rPh sb="0" eb="7">
      <t>デンシショホウセンハッコウ</t>
    </rPh>
    <phoneticPr fontId="3"/>
  </si>
  <si>
    <t>電子カルテ用デスクトップPC</t>
    <rPh sb="0" eb="2">
      <t>デンシ</t>
    </rPh>
    <rPh sb="5" eb="6">
      <t>ヨウ</t>
    </rPh>
    <phoneticPr fontId="5"/>
  </si>
  <si>
    <t>電子カルテ用デスクトップPC用キーボード</t>
    <rPh sb="14" eb="15">
      <t>ヨウ</t>
    </rPh>
    <phoneticPr fontId="5"/>
  </si>
  <si>
    <t>電子カルテ用デスクトップPC用マウス</t>
    <rPh sb="14" eb="15">
      <t>ヨウ</t>
    </rPh>
    <phoneticPr fontId="5"/>
  </si>
  <si>
    <t>電子カルテ用ノートPC</t>
    <phoneticPr fontId="5"/>
  </si>
  <si>
    <t>電子カルテ用ノートPC用マウス</t>
    <rPh sb="11" eb="12">
      <t>ヨウ</t>
    </rPh>
    <phoneticPr fontId="5"/>
  </si>
  <si>
    <t xml:space="preserve">  - 診察待ち表示盤システム用関連端末機器</t>
    <rPh sb="4" eb="6">
      <t>シンサツ</t>
    </rPh>
    <rPh sb="6" eb="7">
      <t>マ</t>
    </rPh>
    <rPh sb="8" eb="10">
      <t>ヒョウジ</t>
    </rPh>
    <rPh sb="10" eb="11">
      <t>バン</t>
    </rPh>
    <rPh sb="15" eb="16">
      <t>ヨウ</t>
    </rPh>
    <rPh sb="16" eb="18">
      <t>カンレン</t>
    </rPh>
    <rPh sb="18" eb="20">
      <t>タンマツ</t>
    </rPh>
    <rPh sb="20" eb="22">
      <t>キキ</t>
    </rPh>
    <phoneticPr fontId="5"/>
  </si>
  <si>
    <t>BCP対策システム（サーバ含）</t>
    <phoneticPr fontId="3"/>
  </si>
  <si>
    <t>病歴管理(退院サマリ)システム　（サーバ含）</t>
    <rPh sb="5" eb="7">
      <t>タイイン</t>
    </rPh>
    <phoneticPr fontId="3"/>
  </si>
  <si>
    <t>文書管理(診断書)システム　（サーバ含）</t>
    <rPh sb="5" eb="8">
      <t>シンダンショ</t>
    </rPh>
    <phoneticPr fontId="3"/>
  </si>
  <si>
    <t>救急部門システム</t>
    <rPh sb="0" eb="2">
      <t>キュウキュウ</t>
    </rPh>
    <rPh sb="2" eb="4">
      <t>ブモン</t>
    </rPh>
    <phoneticPr fontId="3"/>
  </si>
  <si>
    <t>A4モノクロプリンタ用増設トレイ</t>
    <rPh sb="10" eb="11">
      <t>ヨウ</t>
    </rPh>
    <rPh sb="11" eb="13">
      <t>ゾウセツ</t>
    </rPh>
    <phoneticPr fontId="5"/>
  </si>
  <si>
    <t>診察待ち表示盤端末用ディスプレイ（大型FHDカラー）55型</t>
    <phoneticPr fontId="3"/>
  </si>
  <si>
    <t>仮想用サーバ（物流、ファイルメーカ仮想構築想定）
仮想用サーバOS（2を想定）</t>
    <rPh sb="0" eb="2">
      <t>カソウ</t>
    </rPh>
    <rPh sb="2" eb="3">
      <t>ヨウ</t>
    </rPh>
    <rPh sb="7" eb="9">
      <t>ブツリュウ</t>
    </rPh>
    <rPh sb="17" eb="19">
      <t>カソウ</t>
    </rPh>
    <rPh sb="19" eb="21">
      <t>コウチク</t>
    </rPh>
    <rPh sb="21" eb="23">
      <t>ソウテイ</t>
    </rPh>
    <rPh sb="25" eb="27">
      <t>カソウ</t>
    </rPh>
    <rPh sb="27" eb="28">
      <t>ヨウ</t>
    </rPh>
    <rPh sb="36" eb="38">
      <t>ソウテイ</t>
    </rPh>
    <phoneticPr fontId="3"/>
  </si>
  <si>
    <t xml:space="preserve"> - 病院個別利用仮想サーバ</t>
    <rPh sb="3" eb="5">
      <t>ビョウイン</t>
    </rPh>
    <rPh sb="5" eb="7">
      <t>コベツ</t>
    </rPh>
    <rPh sb="7" eb="9">
      <t>リヨウ</t>
    </rPh>
    <rPh sb="9" eb="11">
      <t>カソウ</t>
    </rPh>
    <phoneticPr fontId="5"/>
  </si>
  <si>
    <r>
      <t xml:space="preserve">Microsoft Office 2024以上
</t>
    </r>
    <r>
      <rPr>
        <sz val="10"/>
        <color rgb="FFFF0000"/>
        <rFont val="Meiryo UI"/>
        <family val="3"/>
        <charset val="128"/>
      </rPr>
      <t>　※デスクトップPC＋ノートPC用</t>
    </r>
    <phoneticPr fontId="5"/>
  </si>
  <si>
    <t>電子カルテ外部参照用ノートPC（マウス含）</t>
    <phoneticPr fontId="5"/>
  </si>
  <si>
    <t>電子カルテPC用ディスプレイ（大型FHDカラー）55型　
スタンド（移動式）</t>
    <phoneticPr fontId="3"/>
  </si>
  <si>
    <t>電子カルテPC用ディスプレイ（大型FHDカラー）55型　</t>
    <phoneticPr fontId="3"/>
  </si>
  <si>
    <t>グラフィックボード</t>
    <phoneticPr fontId="5"/>
  </si>
  <si>
    <t>高精細モニター品質管理ソフトウェア</t>
    <phoneticPr fontId="5"/>
  </si>
  <si>
    <t>電子カルテ外部参照用ノートPC</t>
    <phoneticPr fontId="5"/>
  </si>
  <si>
    <r>
      <t xml:space="preserve">医学辞書
</t>
    </r>
    <r>
      <rPr>
        <sz val="10"/>
        <color rgb="FFFF0000"/>
        <rFont val="Meiryo UI"/>
        <family val="3"/>
        <charset val="128"/>
      </rPr>
      <t>　※デスクトップPC＋ノートPC用</t>
    </r>
    <rPh sb="0" eb="2">
      <t>イガク</t>
    </rPh>
    <rPh sb="2" eb="4">
      <t>ジショ</t>
    </rPh>
    <phoneticPr fontId="5"/>
  </si>
  <si>
    <t>診察待ち表示盤用PC（キーボード＆マウス不要）</t>
    <rPh sb="20" eb="22">
      <t>フヨウ</t>
    </rPh>
    <phoneticPr fontId="5"/>
  </si>
  <si>
    <t>診察待ち表示盤用PC（キーボード＆マウス不要）</t>
    <rPh sb="7" eb="8">
      <t>ヨウ</t>
    </rPh>
    <phoneticPr fontId="5"/>
  </si>
  <si>
    <t>電子カルテ用デスクトップPC
（キーボード＋マウス含）</t>
    <rPh sb="0" eb="2">
      <t>デンシ</t>
    </rPh>
    <rPh sb="5" eb="6">
      <t>ヨウ</t>
    </rPh>
    <rPh sb="25" eb="26">
      <t>フク</t>
    </rPh>
    <phoneticPr fontId="5"/>
  </si>
  <si>
    <t>診察待ち表示盤用ディスプレイ（21.5インチ）</t>
    <rPh sb="7" eb="8">
      <t>ヨウ</t>
    </rPh>
    <phoneticPr fontId="5"/>
  </si>
  <si>
    <t>Claris FileMakerクライアント永続同時利用ライセンス</t>
    <phoneticPr fontId="3"/>
  </si>
  <si>
    <t>手術動画閲覧システム　（サーバ含）</t>
    <phoneticPr fontId="3"/>
  </si>
  <si>
    <t>（様式９号）</t>
    <rPh sb="1" eb="3">
      <t>ヨウシキ</t>
    </rPh>
    <rPh sb="4" eb="5">
      <t>ゴウ</t>
    </rPh>
    <phoneticPr fontId="3"/>
  </si>
  <si>
    <t>電子カルテ携帯端末システム(PDA)</t>
    <rPh sb="0" eb="2">
      <t>デンシ</t>
    </rPh>
    <rPh sb="5" eb="9">
      <t>ケイタイタンマツ</t>
    </rPh>
    <phoneticPr fontId="3"/>
  </si>
  <si>
    <r>
      <t xml:space="preserve">ウイルス対策ソフト
</t>
    </r>
    <r>
      <rPr>
        <sz val="10"/>
        <color rgb="FFFF0000"/>
        <rFont val="Meiryo UI"/>
        <family val="3"/>
        <charset val="128"/>
      </rPr>
      <t>　※1.デスクトップPC＋ノートPC用</t>
    </r>
    <r>
      <rPr>
        <sz val="10"/>
        <rFont val="Meiryo UI"/>
        <family val="3"/>
        <charset val="128"/>
      </rPr>
      <t xml:space="preserve">
</t>
    </r>
    <r>
      <rPr>
        <sz val="10"/>
        <color rgb="FFFF0000"/>
        <rFont val="Meiryo UI"/>
        <family val="3"/>
        <charset val="128"/>
      </rPr>
      <t>　※2.サーバ用</t>
    </r>
    <rPh sb="4" eb="6">
      <t>タイサク</t>
    </rPh>
    <rPh sb="37" eb="38">
      <t>ヨウ</t>
    </rPh>
    <phoneticPr fontId="5"/>
  </si>
  <si>
    <t>電子カルテ利用携帯端末（PDA）</t>
    <rPh sb="0" eb="2">
      <t>デンシ</t>
    </rPh>
    <rPh sb="5" eb="7">
      <t>リヨウ</t>
    </rPh>
    <rPh sb="7" eb="9">
      <t>ケイタイ</t>
    </rPh>
    <rPh sb="9" eb="11">
      <t>タンマツ</t>
    </rPh>
    <phoneticPr fontId="3"/>
  </si>
  <si>
    <r>
      <t xml:space="preserve">Microsoft Office ACCESS 2024以上
</t>
    </r>
    <r>
      <rPr>
        <sz val="10"/>
        <color rgb="FFFF0000"/>
        <rFont val="Meiryo UI"/>
        <family val="3"/>
        <charset val="128"/>
      </rPr>
      <t>　※クライアントPC用</t>
    </r>
    <rPh sb="41" eb="42">
      <t>ヨウ</t>
    </rPh>
    <phoneticPr fontId="5"/>
  </si>
  <si>
    <t>看護勤務システム</t>
    <phoneticPr fontId="3"/>
  </si>
  <si>
    <t>マルマンコンピュータサービス</t>
    <phoneticPr fontId="3"/>
  </si>
  <si>
    <t>TXP Medical</t>
    <phoneticPr fontId="3"/>
  </si>
  <si>
    <t>診察待ち表示盤端末用ディスプレイ（大型FHDカラー）49.5型</t>
    <phoneticPr fontId="3"/>
  </si>
  <si>
    <t>電子カルテ用ディスプレイ（大型FHDカラー）49.5型</t>
    <phoneticPr fontId="3"/>
  </si>
  <si>
    <t>電子カルテPC用ディスプレイ（大型FHDカラー）49.5型
スタンド（移動式）</t>
    <phoneticPr fontId="3"/>
  </si>
  <si>
    <t>サーバにもウイルス対策は必須です。
サーバ用は必要数を計上して追加してください。</t>
    <rPh sb="9" eb="11">
      <t>タイサク</t>
    </rPh>
    <rPh sb="12" eb="14">
      <t>ヒッス</t>
    </rPh>
    <phoneticPr fontId="3"/>
  </si>
  <si>
    <t>電子カルテPC用ディスプレイ（大型FHDカラー）49.5型
スタンド（移動式）</t>
    <phoneticPr fontId="3"/>
  </si>
  <si>
    <t>機器の機能概要は別資料
「別紙２　医療情報システム要求仕様書」の
「ハードウェア基本要件」シート参照</t>
    <rPh sb="0" eb="2">
      <t>キキ</t>
    </rPh>
    <rPh sb="3" eb="5">
      <t>キノウ</t>
    </rPh>
    <rPh sb="5" eb="7">
      <t>ガイヨウ</t>
    </rPh>
    <rPh sb="8" eb="9">
      <t>ベツ</t>
    </rPh>
    <rPh sb="9" eb="11">
      <t>シリョウ</t>
    </rPh>
    <rPh sb="13" eb="15">
      <t>ベッシ</t>
    </rPh>
    <rPh sb="40" eb="42">
      <t>キホン</t>
    </rPh>
    <rPh sb="42" eb="44">
      <t>ヨウケン</t>
    </rPh>
    <rPh sb="48" eb="50">
      <t>サンショウ</t>
    </rPh>
    <phoneticPr fontId="3"/>
  </si>
  <si>
    <r>
      <t xml:space="preserve">電子カルテ端末クライアント用OS
</t>
    </r>
    <r>
      <rPr>
        <sz val="10"/>
        <color rgb="FFFF0000"/>
        <rFont val="Meiryo UI"/>
        <family val="3"/>
        <charset val="128"/>
      </rPr>
      <t>　※デスクトップPC＋ノートPC用</t>
    </r>
    <rPh sb="0" eb="2">
      <t>デンシ</t>
    </rPh>
    <rPh sb="5" eb="7">
      <t>タンマツ</t>
    </rPh>
    <rPh sb="13" eb="14">
      <t>ヨウ</t>
    </rPh>
    <rPh sb="33" eb="34">
      <t>ヨウ</t>
    </rPh>
    <phoneticPr fontId="5"/>
  </si>
  <si>
    <t>990
＋α</t>
    <phoneticPr fontId="3"/>
  </si>
  <si>
    <r>
      <t xml:space="preserve">
I/F連携については、
「別紙３　医療情報システム相関図」
「別紙４　部門システムIF概要」
より部門システムベンダーにお問い合わせください。
※部門ベンダー側費用が発生する場合は包含してください。
</t>
    </r>
    <r>
      <rPr>
        <sz val="10"/>
        <color theme="1"/>
        <rFont val="Meiryo UI"/>
        <family val="3"/>
        <charset val="128"/>
      </rPr>
      <t>電子カルテ端末に相乗りしているシステムは、新しい環境でも動作させてください。動作に必要な費用は計上してください。</t>
    </r>
    <r>
      <rPr>
        <sz val="10"/>
        <color rgb="FFFF0000"/>
        <rFont val="Meiryo UI"/>
        <family val="3"/>
        <charset val="128"/>
      </rPr>
      <t xml:space="preserve">
ただし、「37 放射線画像管理システム[PACS]」については、実質的にはシステム更新相当の作業が発生するため、本業務とは別に病院が同時期対応するため費用計上しないでください。IF費用のみ計上してください。</t>
    </r>
    <rPh sb="4" eb="6">
      <t>レンケイ</t>
    </rPh>
    <rPh sb="14" eb="16">
      <t>ベッシ</t>
    </rPh>
    <rPh sb="32" eb="34">
      <t>ベッシ</t>
    </rPh>
    <rPh sb="36" eb="38">
      <t>ブモン</t>
    </rPh>
    <rPh sb="50" eb="52">
      <t>ブモン</t>
    </rPh>
    <rPh sb="62" eb="63">
      <t>ト</t>
    </rPh>
    <rPh sb="64" eb="65">
      <t>ア</t>
    </rPh>
    <rPh sb="75" eb="77">
      <t>ブモン</t>
    </rPh>
    <rPh sb="81" eb="82">
      <t>ガワ</t>
    </rPh>
    <rPh sb="82" eb="84">
      <t>ヒヨウ</t>
    </rPh>
    <rPh sb="85" eb="87">
      <t>ハッセイ</t>
    </rPh>
    <rPh sb="89" eb="91">
      <t>バアイ</t>
    </rPh>
    <rPh sb="92" eb="94">
      <t>ホウガン</t>
    </rPh>
    <rPh sb="141" eb="143">
      <t>ドウサ</t>
    </rPh>
    <rPh sb="144" eb="146">
      <t>ヒツヨウ</t>
    </rPh>
    <rPh sb="147" eb="149">
      <t>ヒヨウ</t>
    </rPh>
    <rPh sb="150" eb="152">
      <t>ケイジョウ</t>
    </rPh>
    <rPh sb="192" eb="195">
      <t>ジッシツテキ</t>
    </rPh>
    <rPh sb="201" eb="203">
      <t>コウシン</t>
    </rPh>
    <rPh sb="203" eb="205">
      <t>ソウトウ</t>
    </rPh>
    <rPh sb="206" eb="208">
      <t>サギョウ</t>
    </rPh>
    <rPh sb="209" eb="211">
      <t>ハッセイ</t>
    </rPh>
    <rPh sb="216" eb="217">
      <t>ホン</t>
    </rPh>
    <rPh sb="217" eb="219">
      <t>ギョウム</t>
    </rPh>
    <rPh sb="221" eb="222">
      <t>ベツ</t>
    </rPh>
    <rPh sb="223" eb="225">
      <t>ビョウイン</t>
    </rPh>
    <rPh sb="226" eb="229">
      <t>ドウジキ</t>
    </rPh>
    <rPh sb="229" eb="231">
      <t>タイオウ</t>
    </rPh>
    <rPh sb="235" eb="237">
      <t>ヒヨウ</t>
    </rPh>
    <rPh sb="237" eb="239">
      <t>ケイジョウ</t>
    </rPh>
    <rPh sb="250" eb="252">
      <t>ヒヨウ</t>
    </rPh>
    <rPh sb="254" eb="256">
      <t>ケイジョウ</t>
    </rPh>
    <phoneticPr fontId="3"/>
  </si>
  <si>
    <t>病院グループウェア</t>
    <rPh sb="0" eb="2">
      <t>ビョウイン</t>
    </rPh>
    <phoneticPr fontId="3"/>
  </si>
  <si>
    <t>カワイビジネス/Comedix</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</si>
</sst>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見積日 &quot;\:\ yyyy/m/d"/>
  </numFmts>
  <fonts count="13" x14ac:knownFonts="1">
    <font>
      <sz val="11"/>
      <color theme="1"/>
      <name val="ＭＳ Ｐゴシック"/>
      <family val="2"/>
      <charset val="128"/>
      <scheme val="minor"/>
    </font>
    <font>
      <sz val="11"/>
      <color theme="1"/>
      <name val="ＭＳ Ｐゴシック"/>
      <family val="2"/>
      <charset val="128"/>
      <scheme val="minor"/>
    </font>
    <font>
      <sz val="10"/>
      <name val="Meiryo UI"/>
      <family val="3"/>
      <charset val="128"/>
    </font>
    <font>
      <sz val="6"/>
      <name val="ＭＳ Ｐゴシック"/>
      <family val="2"/>
      <charset val="128"/>
      <scheme val="minor"/>
    </font>
    <font>
      <sz val="18"/>
      <name val="Meiryo UI"/>
      <family val="3"/>
      <charset val="128"/>
    </font>
    <font>
      <sz val="6"/>
      <name val="ＭＳ Ｐゴシック"/>
      <family val="3"/>
      <charset val="128"/>
    </font>
    <font>
      <sz val="10"/>
      <name val="メイリオ"/>
      <family val="3"/>
      <charset val="128"/>
    </font>
    <font>
      <strike/>
      <sz val="9"/>
      <name val="Meiryo UI"/>
      <family val="3"/>
      <charset val="128"/>
    </font>
    <font>
      <sz val="18"/>
      <color rgb="FFFF0000"/>
      <name val="Meiryo UI"/>
      <family val="3"/>
      <charset val="128"/>
    </font>
    <font>
      <sz val="10"/>
      <color rgb="FFFF0000"/>
      <name val="Meiryo UI"/>
      <family val="3"/>
      <charset val="128"/>
    </font>
    <font>
      <b/>
      <sz val="10"/>
      <color rgb="FFFF0000"/>
      <name val="Meiryo UI"/>
      <family val="3"/>
      <charset val="128"/>
    </font>
    <font>
      <sz val="12"/>
      <name val="Meiryo UI"/>
      <family val="3"/>
      <charset val="128"/>
    </font>
    <font>
      <sz val="10"/>
      <color theme="1"/>
      <name val="Meiryo UI"/>
      <family val="3"/>
      <charset val="128"/>
    </font>
  </fonts>
  <fills count="10">
    <fill>
      <patternFill patternType="none"/>
    </fill>
    <fill>
      <patternFill patternType="gray125"/>
    </fill>
    <fill>
      <patternFill patternType="solid">
        <fgColor rgb="FF00B0F0"/>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0" tint="-4.9989318521683403E-2"/>
        <bgColor indexed="64"/>
      </patternFill>
    </fill>
  </fills>
  <borders count="65">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theme="0" tint="-0.499984740745262"/>
      </right>
      <top style="medium">
        <color indexed="64"/>
      </top>
      <bottom/>
      <diagonal/>
    </border>
    <border>
      <left style="thin">
        <color theme="0" tint="-0.499984740745262"/>
      </left>
      <right/>
      <top style="medium">
        <color indexed="64"/>
      </top>
      <bottom/>
      <diagonal/>
    </border>
    <border>
      <left style="medium">
        <color indexed="64"/>
      </left>
      <right style="thin">
        <color theme="0" tint="-0.499984740745262"/>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thin">
        <color theme="0" tint="-0.499984740745262"/>
      </bottom>
      <diagonal/>
    </border>
    <border>
      <left/>
      <right/>
      <top style="medium">
        <color indexed="64"/>
      </top>
      <bottom style="thin">
        <color theme="0" tint="-0.499984740745262"/>
      </bottom>
      <diagonal/>
    </border>
    <border>
      <left style="medium">
        <color indexed="64"/>
      </left>
      <right style="thin">
        <color theme="0" tint="-0.499984740745262"/>
      </right>
      <top style="medium">
        <color indexed="64"/>
      </top>
      <bottom style="thin">
        <color theme="0" tint="-0.499984740745262"/>
      </bottom>
      <diagonal/>
    </border>
    <border>
      <left style="thin">
        <color indexed="64"/>
      </left>
      <right style="thin">
        <color indexed="64"/>
      </right>
      <top style="medium">
        <color indexed="64"/>
      </top>
      <bottom style="thin">
        <color theme="0" tint="-0.499984740745262"/>
      </bottom>
      <diagonal/>
    </border>
    <border>
      <left style="medium">
        <color indexed="64"/>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style="medium">
        <color indexed="64"/>
      </left>
      <right style="thin">
        <color indexed="64"/>
      </right>
      <top style="thin">
        <color theme="0" tint="-0.499984740745262"/>
      </top>
      <bottom/>
      <diagonal/>
    </border>
    <border>
      <left style="thin">
        <color indexed="64"/>
      </left>
      <right style="thin">
        <color indexed="64"/>
      </right>
      <top style="thin">
        <color theme="0" tint="-0.499984740745262"/>
      </top>
      <bottom/>
      <diagonal/>
    </border>
    <border>
      <left style="thin">
        <color indexed="64"/>
      </left>
      <right style="medium">
        <color indexed="64"/>
      </right>
      <top style="thin">
        <color theme="0" tint="-0.499984740745262"/>
      </top>
      <bottom/>
      <diagonal/>
    </border>
    <border>
      <left style="medium">
        <color indexed="64"/>
      </left>
      <right style="medium">
        <color indexed="64"/>
      </right>
      <top style="thin">
        <color theme="0" tint="-0.499984740745262"/>
      </top>
      <bottom/>
      <diagonal/>
    </border>
    <border>
      <left style="medium">
        <color indexed="64"/>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theme="0" tint="-0.499984740745262"/>
      </top>
      <bottom style="thin">
        <color theme="0" tint="-0.499984740745262"/>
      </bottom>
      <diagonal/>
    </border>
    <border>
      <left style="thin">
        <color indexed="64"/>
      </left>
      <right style="medium">
        <color indexed="64"/>
      </right>
      <top style="thin">
        <color theme="0" tint="-0.499984740745262"/>
      </top>
      <bottom style="thin">
        <color theme="0" tint="-0.499984740745262"/>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theme="0" tint="-0.499984740745262"/>
      </left>
      <right style="medium">
        <color indexed="64"/>
      </right>
      <top style="medium">
        <color indexed="64"/>
      </top>
      <bottom/>
      <diagonal/>
    </border>
    <border>
      <left style="thin">
        <color theme="0" tint="-0.499984740745262"/>
      </left>
      <right/>
      <top style="medium">
        <color indexed="64"/>
      </top>
      <bottom style="thin">
        <color theme="0" tint="-0.499984740745262"/>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theme="0" tint="-0.499984740745262"/>
      </bottom>
      <diagonal/>
    </border>
    <border>
      <left style="thin">
        <color indexed="64"/>
      </left>
      <right/>
      <top style="thin">
        <color theme="0" tint="-0.499984740745262"/>
      </top>
      <bottom/>
      <diagonal/>
    </border>
    <border>
      <left style="thin">
        <color indexed="64"/>
      </left>
      <right/>
      <top style="thin">
        <color theme="0" tint="-0.499984740745262"/>
      </top>
      <bottom style="thin">
        <color theme="0" tint="-0.499984740745262"/>
      </bottom>
      <diagonal/>
    </border>
    <border>
      <left/>
      <right style="medium">
        <color indexed="64"/>
      </right>
      <top style="medium">
        <color indexed="64"/>
      </top>
      <bottom/>
      <diagonal/>
    </border>
    <border>
      <left/>
      <right style="medium">
        <color indexed="64"/>
      </right>
      <top style="medium">
        <color indexed="64"/>
      </top>
      <bottom style="thin">
        <color theme="0" tint="-0.499984740745262"/>
      </bottom>
      <diagonal/>
    </border>
    <border>
      <left/>
      <right style="medium">
        <color indexed="64"/>
      </right>
      <top style="thin">
        <color theme="0" tint="-0.499984740745262"/>
      </top>
      <bottom/>
      <diagonal/>
    </border>
    <border>
      <left/>
      <right style="medium">
        <color indexed="64"/>
      </right>
      <top style="thin">
        <color theme="0" tint="-0.499984740745262"/>
      </top>
      <bottom style="thin">
        <color theme="0" tint="-0.499984740745262"/>
      </bottom>
      <diagonal/>
    </border>
    <border>
      <left style="thin">
        <color indexed="64"/>
      </left>
      <right style="thin">
        <color indexed="64"/>
      </right>
      <top style="thin">
        <color theme="0" tint="-0.499984740745262"/>
      </top>
      <bottom style="medium">
        <color indexed="64"/>
      </bottom>
      <diagonal/>
    </border>
    <border>
      <left style="medium">
        <color indexed="64"/>
      </left>
      <right style="thin">
        <color indexed="64"/>
      </right>
      <top style="medium">
        <color indexed="64"/>
      </top>
      <bottom style="thin">
        <color theme="0" tint="-0.499984740745262"/>
      </bottom>
      <diagonal/>
    </border>
    <border>
      <left style="medium">
        <color indexed="64"/>
      </left>
      <right style="thin">
        <color indexed="64"/>
      </right>
      <top style="thin">
        <color theme="0" tint="-0.499984740745262"/>
      </top>
      <bottom style="thin">
        <color theme="0" tint="-0.499984740745262"/>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theme="0" tint="-0.499984740745262"/>
      </bottom>
      <diagonal/>
    </border>
    <border>
      <left style="thin">
        <color indexed="64"/>
      </left>
      <right style="thin">
        <color indexed="64"/>
      </right>
      <top style="medium">
        <color indexed="64"/>
      </top>
      <bottom style="thin">
        <color indexed="64"/>
      </bottom>
      <diagonal/>
    </border>
    <border>
      <left style="thin">
        <color indexed="64"/>
      </left>
      <right/>
      <top/>
      <bottom style="thin">
        <color theme="0" tint="-0.499984740745262"/>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94">
    <xf numFmtId="0" fontId="0" fillId="0" borderId="0" xfId="0">
      <alignment vertical="center"/>
    </xf>
    <xf numFmtId="0" fontId="2" fillId="0" borderId="0" xfId="0" applyFont="1">
      <alignment vertical="center"/>
    </xf>
    <xf numFmtId="0" fontId="4" fillId="0" borderId="0" xfId="0" applyFont="1">
      <alignment vertical="center"/>
    </xf>
    <xf numFmtId="0" fontId="2" fillId="2" borderId="0" xfId="0" applyFont="1" applyFill="1">
      <alignment vertical="center"/>
    </xf>
    <xf numFmtId="0" fontId="2" fillId="0" borderId="5" xfId="0" applyFont="1" applyBorder="1">
      <alignment vertical="center"/>
    </xf>
    <xf numFmtId="0" fontId="2" fillId="3" borderId="12" xfId="0" applyFont="1" applyFill="1" applyBorder="1" applyAlignment="1">
      <alignment horizontal="center" vertical="center"/>
    </xf>
    <xf numFmtId="0" fontId="2" fillId="3" borderId="13" xfId="0" applyFont="1" applyFill="1" applyBorder="1">
      <alignment vertical="center"/>
    </xf>
    <xf numFmtId="0" fontId="2" fillId="4" borderId="14" xfId="0" applyFont="1" applyFill="1" applyBorder="1" applyAlignment="1">
      <alignment horizontal="left" vertical="center"/>
    </xf>
    <xf numFmtId="0" fontId="2" fillId="0" borderId="19" xfId="0" applyFont="1" applyBorder="1" applyAlignment="1">
      <alignment horizontal="center" vertical="top"/>
    </xf>
    <xf numFmtId="0" fontId="2" fillId="0" borderId="25" xfId="0" applyFont="1" applyBorder="1" applyAlignment="1">
      <alignment horizontal="center" vertical="center"/>
    </xf>
    <xf numFmtId="0" fontId="2" fillId="4" borderId="29" xfId="0" applyFont="1" applyFill="1" applyBorder="1" applyAlignment="1">
      <alignment horizontal="left" vertical="center"/>
    </xf>
    <xf numFmtId="0" fontId="2" fillId="3" borderId="5" xfId="0" applyFont="1" applyFill="1" applyBorder="1">
      <alignment vertical="center"/>
    </xf>
    <xf numFmtId="0" fontId="2" fillId="4" borderId="25" xfId="0" applyFont="1" applyFill="1" applyBorder="1" applyAlignment="1">
      <alignment horizontal="left" vertical="center"/>
    </xf>
    <xf numFmtId="0" fontId="2" fillId="4" borderId="16" xfId="0" applyFont="1" applyFill="1" applyBorder="1" applyAlignment="1">
      <alignment horizontal="left" vertical="center"/>
    </xf>
    <xf numFmtId="0" fontId="2" fillId="0" borderId="43" xfId="0" applyFont="1" applyBorder="1">
      <alignment vertical="center"/>
    </xf>
    <xf numFmtId="0" fontId="2" fillId="0" borderId="47" xfId="0" applyFont="1" applyBorder="1">
      <alignment vertical="center"/>
    </xf>
    <xf numFmtId="0" fontId="2" fillId="0" borderId="35" xfId="0" applyFont="1" applyBorder="1">
      <alignment vertical="center"/>
    </xf>
    <xf numFmtId="0" fontId="2" fillId="3" borderId="10"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10" xfId="0" applyFont="1" applyFill="1" applyBorder="1" applyAlignment="1">
      <alignment horizontal="center" vertical="center" wrapText="1" shrinkToFit="1"/>
    </xf>
    <xf numFmtId="0" fontId="2" fillId="3" borderId="6" xfId="0" applyFont="1" applyFill="1" applyBorder="1" applyAlignment="1">
      <alignment horizontal="center" vertical="center" wrapText="1" shrinkToFit="1"/>
    </xf>
    <xf numFmtId="0" fontId="2" fillId="3" borderId="11" xfId="0" applyFont="1" applyFill="1" applyBorder="1" applyAlignment="1">
      <alignment horizontal="center" vertical="center" wrapText="1" shrinkToFit="1"/>
    </xf>
    <xf numFmtId="176" fontId="2" fillId="0" borderId="0" xfId="0" applyNumberFormat="1" applyFont="1" applyAlignment="1">
      <alignment horizontal="right"/>
    </xf>
    <xf numFmtId="0" fontId="2" fillId="0" borderId="0" xfId="0" applyFont="1" applyAlignment="1">
      <alignment horizontal="right"/>
    </xf>
    <xf numFmtId="0" fontId="2" fillId="0" borderId="1" xfId="0" applyFont="1" applyBorder="1">
      <alignment vertical="center"/>
    </xf>
    <xf numFmtId="0" fontId="2" fillId="3" borderId="7" xfId="0" applyFont="1" applyFill="1" applyBorder="1">
      <alignment vertical="center"/>
    </xf>
    <xf numFmtId="0" fontId="2" fillId="3" borderId="8" xfId="0" applyFont="1" applyFill="1" applyBorder="1">
      <alignment vertical="center"/>
    </xf>
    <xf numFmtId="0" fontId="2" fillId="4" borderId="15" xfId="0" applyFont="1" applyFill="1" applyBorder="1" applyAlignment="1">
      <alignment vertical="center" wrapText="1"/>
    </xf>
    <xf numFmtId="0" fontId="2" fillId="4" borderId="16" xfId="0" applyFont="1" applyFill="1" applyBorder="1" applyAlignment="1">
      <alignment vertical="center" wrapText="1"/>
    </xf>
    <xf numFmtId="3" fontId="2" fillId="4" borderId="17" xfId="0" applyNumberFormat="1" applyFont="1" applyFill="1" applyBorder="1" applyAlignment="1">
      <alignment vertical="center" shrinkToFit="1"/>
    </xf>
    <xf numFmtId="0" fontId="2" fillId="4" borderId="18" xfId="0" applyFont="1" applyFill="1" applyBorder="1">
      <alignment vertical="center"/>
    </xf>
    <xf numFmtId="0" fontId="2" fillId="0" borderId="20" xfId="0" applyFont="1" applyBorder="1" applyAlignment="1">
      <alignment vertical="center" wrapText="1"/>
    </xf>
    <xf numFmtId="0" fontId="2" fillId="0" borderId="21" xfId="0" applyFont="1" applyBorder="1">
      <alignment vertical="center"/>
    </xf>
    <xf numFmtId="3" fontId="2" fillId="0" borderId="22" xfId="0" applyNumberFormat="1" applyFont="1" applyBorder="1" applyAlignment="1">
      <alignment horizontal="right" vertical="center" shrinkToFit="1"/>
    </xf>
    <xf numFmtId="3" fontId="2" fillId="0" borderId="23" xfId="0" applyNumberFormat="1" applyFont="1" applyBorder="1" applyAlignment="1">
      <alignment horizontal="right" vertical="center" shrinkToFit="1"/>
    </xf>
    <xf numFmtId="0" fontId="2" fillId="0" borderId="24" xfId="0" applyFont="1" applyBorder="1" applyAlignment="1">
      <alignment vertical="top" wrapText="1"/>
    </xf>
    <xf numFmtId="0" fontId="2" fillId="0" borderId="20" xfId="0" applyFont="1" applyBorder="1">
      <alignment vertical="center"/>
    </xf>
    <xf numFmtId="3" fontId="2" fillId="0" borderId="26" xfId="0" applyNumberFormat="1" applyFont="1" applyBorder="1" applyAlignment="1">
      <alignment horizontal="right" vertical="center" shrinkToFit="1"/>
    </xf>
    <xf numFmtId="3" fontId="2" fillId="0" borderId="26" xfId="0" applyNumberFormat="1" applyFont="1" applyBorder="1" applyAlignment="1">
      <alignment vertical="center" shrinkToFit="1"/>
    </xf>
    <xf numFmtId="3" fontId="2" fillId="0" borderId="27" xfId="0" applyNumberFormat="1" applyFont="1" applyBorder="1" applyAlignment="1">
      <alignment horizontal="right" vertical="center" shrinkToFit="1"/>
    </xf>
    <xf numFmtId="0" fontId="2" fillId="0" borderId="25" xfId="0" applyFont="1" applyBorder="1">
      <alignment vertical="center"/>
    </xf>
    <xf numFmtId="0" fontId="2" fillId="4" borderId="30" xfId="0" applyFont="1" applyFill="1" applyBorder="1">
      <alignment vertical="center"/>
    </xf>
    <xf numFmtId="0" fontId="2" fillId="4" borderId="25" xfId="0" applyFont="1" applyFill="1" applyBorder="1">
      <alignment vertical="center"/>
    </xf>
    <xf numFmtId="3" fontId="2" fillId="4" borderId="26" xfId="0" applyNumberFormat="1" applyFont="1" applyFill="1" applyBorder="1" applyAlignment="1">
      <alignment horizontal="right" vertical="center" shrinkToFit="1"/>
    </xf>
    <xf numFmtId="3" fontId="2" fillId="4" borderId="26" xfId="0" applyNumberFormat="1" applyFont="1" applyFill="1" applyBorder="1" applyAlignment="1">
      <alignment vertical="center" shrinkToFit="1"/>
    </xf>
    <xf numFmtId="0" fontId="2" fillId="4" borderId="28" xfId="0" applyFont="1" applyFill="1" applyBorder="1">
      <alignment vertical="center"/>
    </xf>
    <xf numFmtId="0" fontId="2" fillId="0" borderId="28" xfId="0" applyFont="1" applyBorder="1" applyAlignment="1">
      <alignment vertical="top" wrapText="1"/>
    </xf>
    <xf numFmtId="0" fontId="2" fillId="0" borderId="25" xfId="0" applyFont="1" applyBorder="1" applyAlignment="1">
      <alignment vertical="center" wrapText="1"/>
    </xf>
    <xf numFmtId="0" fontId="2" fillId="0" borderId="31" xfId="0" applyFont="1" applyBorder="1" applyAlignment="1">
      <alignment vertical="center" wrapText="1"/>
    </xf>
    <xf numFmtId="0" fontId="2" fillId="3" borderId="37" xfId="0" applyFont="1" applyFill="1" applyBorder="1">
      <alignment vertical="center"/>
    </xf>
    <xf numFmtId="0" fontId="2" fillId="3" borderId="38" xfId="0" applyFont="1" applyFill="1" applyBorder="1">
      <alignment vertical="center"/>
    </xf>
    <xf numFmtId="0" fontId="2" fillId="0" borderId="31" xfId="0" applyFont="1" applyBorder="1">
      <alignment vertical="center"/>
    </xf>
    <xf numFmtId="0" fontId="2" fillId="0" borderId="25" xfId="0" applyFont="1" applyBorder="1" applyAlignment="1">
      <alignment vertical="center" shrinkToFit="1"/>
    </xf>
    <xf numFmtId="3" fontId="2" fillId="5" borderId="26" xfId="0" applyNumberFormat="1" applyFont="1" applyFill="1" applyBorder="1" applyAlignment="1">
      <alignment vertical="center" shrinkToFit="1"/>
    </xf>
    <xf numFmtId="3" fontId="2" fillId="5" borderId="26" xfId="0" applyNumberFormat="1" applyFont="1" applyFill="1" applyBorder="1" applyAlignment="1">
      <alignment horizontal="right" vertical="center" shrinkToFit="1"/>
    </xf>
    <xf numFmtId="0" fontId="2" fillId="3" borderId="10" xfId="0" applyFont="1" applyFill="1" applyBorder="1">
      <alignment vertical="center"/>
    </xf>
    <xf numFmtId="0" fontId="2" fillId="4" borderId="39" xfId="0" applyFont="1" applyFill="1" applyBorder="1" applyAlignment="1">
      <alignment vertical="center" wrapText="1"/>
    </xf>
    <xf numFmtId="0" fontId="2" fillId="4" borderId="20" xfId="0" applyFont="1" applyFill="1" applyBorder="1" applyAlignment="1">
      <alignment vertical="center" wrapText="1"/>
    </xf>
    <xf numFmtId="0" fontId="2" fillId="4" borderId="25" xfId="0" applyFont="1" applyFill="1" applyBorder="1" applyAlignment="1">
      <alignment vertical="center" wrapText="1"/>
    </xf>
    <xf numFmtId="0" fontId="2" fillId="4" borderId="20" xfId="0" applyFont="1" applyFill="1" applyBorder="1">
      <alignment vertical="center"/>
    </xf>
    <xf numFmtId="0" fontId="10" fillId="0" borderId="0" xfId="0" applyFont="1">
      <alignment vertical="center"/>
    </xf>
    <xf numFmtId="0" fontId="2" fillId="3" borderId="9" xfId="0" applyFont="1" applyFill="1" applyBorder="1" applyAlignment="1">
      <alignment horizontal="center" vertical="center" wrapText="1"/>
    </xf>
    <xf numFmtId="0" fontId="2" fillId="3" borderId="48" xfId="0" applyFont="1" applyFill="1" applyBorder="1" applyAlignment="1">
      <alignment horizontal="center" vertical="center" wrapText="1" shrinkToFit="1"/>
    </xf>
    <xf numFmtId="3" fontId="2" fillId="4" borderId="49" xfId="0" applyNumberFormat="1" applyFont="1" applyFill="1" applyBorder="1" applyAlignment="1">
      <alignment vertical="center" shrinkToFit="1"/>
    </xf>
    <xf numFmtId="3" fontId="2" fillId="0" borderId="50" xfId="0" applyNumberFormat="1" applyFont="1" applyBorder="1" applyAlignment="1">
      <alignment horizontal="right" vertical="center" shrinkToFit="1"/>
    </xf>
    <xf numFmtId="3" fontId="2" fillId="0" borderId="51" xfId="0" applyNumberFormat="1" applyFont="1" applyBorder="1" applyAlignment="1">
      <alignment vertical="center" shrinkToFit="1"/>
    </xf>
    <xf numFmtId="3" fontId="2" fillId="5" borderId="51" xfId="0" applyNumberFormat="1" applyFont="1" applyFill="1" applyBorder="1" applyAlignment="1">
      <alignment vertical="center" shrinkToFit="1"/>
    </xf>
    <xf numFmtId="3" fontId="2" fillId="4" borderId="51" xfId="0" applyNumberFormat="1" applyFont="1" applyFill="1" applyBorder="1" applyAlignment="1">
      <alignment vertical="center" shrinkToFit="1"/>
    </xf>
    <xf numFmtId="3" fontId="2" fillId="0" borderId="51" xfId="0" applyNumberFormat="1" applyFont="1" applyBorder="1" applyAlignment="1">
      <alignment horizontal="right" vertical="center" shrinkToFit="1"/>
    </xf>
    <xf numFmtId="0" fontId="2" fillId="3" borderId="52" xfId="0" applyFont="1" applyFill="1" applyBorder="1" applyAlignment="1">
      <alignment horizontal="center" vertical="center" shrinkToFit="1"/>
    </xf>
    <xf numFmtId="3" fontId="2" fillId="4" borderId="53" xfId="0" applyNumberFormat="1" applyFont="1" applyFill="1" applyBorder="1" applyAlignment="1">
      <alignment horizontal="right" vertical="center" shrinkToFit="1"/>
    </xf>
    <xf numFmtId="3" fontId="2" fillId="0" borderId="54" xfId="0" applyNumberFormat="1" applyFont="1" applyBorder="1" applyAlignment="1">
      <alignment horizontal="right" vertical="center" shrinkToFit="1"/>
    </xf>
    <xf numFmtId="3" fontId="2" fillId="0" borderId="55" xfId="0" applyNumberFormat="1" applyFont="1" applyBorder="1" applyAlignment="1">
      <alignment horizontal="right" vertical="center" shrinkToFit="1"/>
    </xf>
    <xf numFmtId="3" fontId="2" fillId="4" borderId="55" xfId="0" applyNumberFormat="1" applyFont="1" applyFill="1" applyBorder="1" applyAlignment="1">
      <alignment horizontal="right" vertical="center" shrinkToFit="1"/>
    </xf>
    <xf numFmtId="0" fontId="2" fillId="3" borderId="33" xfId="0" applyFont="1" applyFill="1" applyBorder="1" applyAlignment="1">
      <alignment horizontal="center" vertical="center" wrapText="1" shrinkToFit="1"/>
    </xf>
    <xf numFmtId="3" fontId="2" fillId="4" borderId="51" xfId="0" applyNumberFormat="1" applyFont="1" applyFill="1" applyBorder="1" applyAlignment="1">
      <alignment horizontal="right" vertical="center" shrinkToFit="1"/>
    </xf>
    <xf numFmtId="3" fontId="2" fillId="5" borderId="51" xfId="0" applyNumberFormat="1" applyFont="1" applyFill="1" applyBorder="1" applyAlignment="1">
      <alignment horizontal="right" vertical="center" shrinkToFit="1"/>
    </xf>
    <xf numFmtId="0" fontId="2" fillId="3" borderId="52" xfId="0" applyFont="1" applyFill="1" applyBorder="1" applyAlignment="1">
      <alignment horizontal="center" vertical="center" wrapText="1" shrinkToFit="1"/>
    </xf>
    <xf numFmtId="3" fontId="2" fillId="4" borderId="53" xfId="0" applyNumberFormat="1" applyFont="1" applyFill="1" applyBorder="1" applyAlignment="1">
      <alignment vertical="center" shrinkToFit="1"/>
    </xf>
    <xf numFmtId="3" fontId="2" fillId="0" borderId="55" xfId="0" applyNumberFormat="1" applyFont="1" applyBorder="1" applyAlignment="1">
      <alignment vertical="center" shrinkToFit="1"/>
    </xf>
    <xf numFmtId="3" fontId="2" fillId="4" borderId="55" xfId="0" applyNumberFormat="1" applyFont="1" applyFill="1" applyBorder="1" applyAlignment="1">
      <alignment vertical="center" shrinkToFit="1"/>
    </xf>
    <xf numFmtId="3" fontId="2" fillId="0" borderId="42" xfId="0" applyNumberFormat="1" applyFont="1" applyBorder="1">
      <alignment vertical="center"/>
    </xf>
    <xf numFmtId="38" fontId="2" fillId="0" borderId="46" xfId="1" applyFont="1" applyBorder="1" applyAlignment="1">
      <alignment vertical="center"/>
    </xf>
    <xf numFmtId="38" fontId="2" fillId="0" borderId="4" xfId="1" applyFont="1" applyBorder="1" applyAlignment="1">
      <alignment vertical="center"/>
    </xf>
    <xf numFmtId="3" fontId="2" fillId="4" borderId="57" xfId="0" applyNumberFormat="1" applyFont="1" applyFill="1" applyBorder="1" applyAlignment="1">
      <alignment vertical="center" shrinkToFit="1"/>
    </xf>
    <xf numFmtId="3" fontId="2" fillId="0" borderId="21" xfId="0" applyNumberFormat="1" applyFont="1" applyBorder="1" applyAlignment="1">
      <alignment horizontal="right" vertical="center" shrinkToFit="1"/>
    </xf>
    <xf numFmtId="3" fontId="2" fillId="0" borderId="58" xfId="0" applyNumberFormat="1" applyFont="1" applyBorder="1" applyAlignment="1">
      <alignment vertical="center" shrinkToFit="1"/>
    </xf>
    <xf numFmtId="3" fontId="2" fillId="4" borderId="58" xfId="0" applyNumberFormat="1" applyFont="1" applyFill="1" applyBorder="1" applyAlignment="1">
      <alignment vertical="center" shrinkToFit="1"/>
    </xf>
    <xf numFmtId="3" fontId="2" fillId="5" borderId="58" xfId="0" applyNumberFormat="1" applyFont="1" applyFill="1" applyBorder="1" applyAlignment="1">
      <alignment vertical="center" shrinkToFit="1"/>
    </xf>
    <xf numFmtId="3" fontId="2" fillId="0" borderId="59" xfId="0" applyNumberFormat="1" applyFont="1" applyBorder="1">
      <alignment vertical="center"/>
    </xf>
    <xf numFmtId="0" fontId="2" fillId="7" borderId="6" xfId="0" applyFont="1" applyFill="1" applyBorder="1">
      <alignment vertical="center"/>
    </xf>
    <xf numFmtId="0" fontId="2" fillId="7" borderId="7" xfId="0" applyFont="1" applyFill="1" applyBorder="1">
      <alignment vertical="center"/>
    </xf>
    <xf numFmtId="0" fontId="2" fillId="7" borderId="8" xfId="0" applyFont="1" applyFill="1" applyBorder="1">
      <alignment vertical="center"/>
    </xf>
    <xf numFmtId="0" fontId="2" fillId="7" borderId="9" xfId="0" applyFont="1" applyFill="1" applyBorder="1" applyAlignment="1">
      <alignment horizontal="center" vertical="center" wrapText="1"/>
    </xf>
    <xf numFmtId="0" fontId="2" fillId="7" borderId="10" xfId="0" applyFont="1" applyFill="1" applyBorder="1" applyAlignment="1">
      <alignment horizontal="center" vertical="center" shrinkToFit="1"/>
    </xf>
    <xf numFmtId="0" fontId="2" fillId="7" borderId="10" xfId="0" applyFont="1" applyFill="1" applyBorder="1" applyAlignment="1">
      <alignment horizontal="center" vertical="center" wrapText="1" shrinkToFit="1"/>
    </xf>
    <xf numFmtId="0" fontId="2" fillId="7" borderId="52" xfId="0" applyFont="1" applyFill="1" applyBorder="1" applyAlignment="1">
      <alignment horizontal="center" vertical="center" shrinkToFit="1"/>
    </xf>
    <xf numFmtId="0" fontId="2" fillId="7" borderId="6" xfId="0" applyFont="1" applyFill="1" applyBorder="1" applyAlignment="1">
      <alignment horizontal="center" vertical="center" wrapText="1" shrinkToFit="1"/>
    </xf>
    <xf numFmtId="0" fontId="2" fillId="7" borderId="52" xfId="0" applyFont="1" applyFill="1" applyBorder="1" applyAlignment="1">
      <alignment horizontal="center" vertical="center" wrapText="1" shrinkToFit="1"/>
    </xf>
    <xf numFmtId="0" fontId="2" fillId="7" borderId="12" xfId="0" applyFont="1" applyFill="1" applyBorder="1" applyAlignment="1">
      <alignment horizontal="center" vertical="center"/>
    </xf>
    <xf numFmtId="0" fontId="2" fillId="7" borderId="13" xfId="0" applyFont="1" applyFill="1" applyBorder="1">
      <alignment vertical="center"/>
    </xf>
    <xf numFmtId="0" fontId="2" fillId="7" borderId="5" xfId="0" applyFont="1" applyFill="1" applyBorder="1">
      <alignment vertical="center"/>
    </xf>
    <xf numFmtId="0" fontId="2" fillId="6" borderId="29" xfId="0" applyFont="1" applyFill="1" applyBorder="1" applyAlignment="1">
      <alignment horizontal="left" vertical="center"/>
    </xf>
    <xf numFmtId="0" fontId="2" fillId="6" borderId="30" xfId="0" applyFont="1" applyFill="1" applyBorder="1">
      <alignment vertical="center"/>
    </xf>
    <xf numFmtId="0" fontId="2" fillId="6" borderId="25" xfId="0" applyFont="1" applyFill="1" applyBorder="1">
      <alignment vertical="center"/>
    </xf>
    <xf numFmtId="3" fontId="2" fillId="6" borderId="26" xfId="0" applyNumberFormat="1" applyFont="1" applyFill="1" applyBorder="1" applyAlignment="1">
      <alignment horizontal="right" vertical="center" shrinkToFit="1"/>
    </xf>
    <xf numFmtId="3" fontId="2" fillId="6" borderId="51" xfId="0" applyNumberFormat="1" applyFont="1" applyFill="1" applyBorder="1" applyAlignment="1">
      <alignment horizontal="right" vertical="center" shrinkToFit="1"/>
    </xf>
    <xf numFmtId="3" fontId="2" fillId="6" borderId="26" xfId="0" applyNumberFormat="1" applyFont="1" applyFill="1" applyBorder="1" applyAlignment="1">
      <alignment vertical="center" shrinkToFit="1"/>
    </xf>
    <xf numFmtId="3" fontId="2" fillId="6" borderId="55" xfId="0" applyNumberFormat="1" applyFont="1" applyFill="1" applyBorder="1" applyAlignment="1">
      <alignment horizontal="right" vertical="center" shrinkToFit="1"/>
    </xf>
    <xf numFmtId="3" fontId="2" fillId="6" borderId="58" xfId="0" applyNumberFormat="1" applyFont="1" applyFill="1" applyBorder="1" applyAlignment="1">
      <alignment vertical="center" shrinkToFit="1"/>
    </xf>
    <xf numFmtId="3" fontId="2" fillId="6" borderId="55" xfId="0" applyNumberFormat="1" applyFont="1" applyFill="1" applyBorder="1" applyAlignment="1">
      <alignment vertical="center" shrinkToFit="1"/>
    </xf>
    <xf numFmtId="0" fontId="2" fillId="6" borderId="28" xfId="0" applyFont="1" applyFill="1" applyBorder="1">
      <alignment vertical="center"/>
    </xf>
    <xf numFmtId="0" fontId="2" fillId="3" borderId="4" xfId="0" applyFont="1" applyFill="1" applyBorder="1" applyAlignment="1">
      <alignment horizontal="center" vertical="center" shrinkToFit="1"/>
    </xf>
    <xf numFmtId="0" fontId="11" fillId="3" borderId="6" xfId="0" applyFont="1" applyFill="1" applyBorder="1">
      <alignment vertical="center"/>
    </xf>
    <xf numFmtId="0" fontId="11" fillId="3" borderId="36" xfId="0" applyFont="1" applyFill="1" applyBorder="1">
      <alignment vertical="center"/>
    </xf>
    <xf numFmtId="0" fontId="2" fillId="0" borderId="0" xfId="0" applyFont="1" applyAlignment="1">
      <alignment horizontal="center" vertical="center"/>
    </xf>
    <xf numFmtId="0" fontId="2" fillId="2" borderId="0" xfId="0" applyFont="1" applyFill="1" applyAlignment="1">
      <alignment horizontal="center" vertical="center"/>
    </xf>
    <xf numFmtId="3" fontId="2" fillId="4" borderId="17" xfId="0" applyNumberFormat="1" applyFont="1" applyFill="1" applyBorder="1" applyAlignment="1">
      <alignment horizontal="center" vertical="center" shrinkToFit="1"/>
    </xf>
    <xf numFmtId="3" fontId="2" fillId="0" borderId="22" xfId="0" applyNumberFormat="1" applyFont="1" applyBorder="1" applyAlignment="1">
      <alignment horizontal="center" vertical="center" shrinkToFit="1"/>
    </xf>
    <xf numFmtId="3" fontId="2" fillId="4" borderId="26" xfId="0" applyNumberFormat="1" applyFont="1" applyFill="1" applyBorder="1" applyAlignment="1">
      <alignment horizontal="center" vertical="center" shrinkToFit="1"/>
    </xf>
    <xf numFmtId="3" fontId="2" fillId="0" borderId="26" xfId="0" applyNumberFormat="1" applyFont="1" applyBorder="1" applyAlignment="1">
      <alignment horizontal="center" vertical="center" shrinkToFit="1"/>
    </xf>
    <xf numFmtId="3" fontId="2" fillId="6" borderId="26" xfId="0" applyNumberFormat="1" applyFont="1" applyFill="1" applyBorder="1" applyAlignment="1">
      <alignment horizontal="center" vertical="center" shrinkToFit="1"/>
    </xf>
    <xf numFmtId="0" fontId="11" fillId="0" borderId="0" xfId="0" applyFont="1">
      <alignment vertical="center"/>
    </xf>
    <xf numFmtId="3" fontId="2" fillId="5" borderId="22" xfId="0" applyNumberFormat="1" applyFont="1" applyFill="1" applyBorder="1" applyAlignment="1">
      <alignment vertical="center" shrinkToFit="1"/>
    </xf>
    <xf numFmtId="3" fontId="2" fillId="0" borderId="22" xfId="0" applyNumberFormat="1" applyFont="1" applyBorder="1" applyAlignment="1">
      <alignment vertical="center" shrinkToFit="1"/>
    </xf>
    <xf numFmtId="3" fontId="2" fillId="0" borderId="60" xfId="0" applyNumberFormat="1" applyFont="1" applyBorder="1">
      <alignment vertical="center"/>
    </xf>
    <xf numFmtId="3" fontId="2" fillId="0" borderId="32" xfId="0" applyNumberFormat="1" applyFont="1" applyBorder="1">
      <alignment vertical="center"/>
    </xf>
    <xf numFmtId="3" fontId="2" fillId="0" borderId="50" xfId="0" applyNumberFormat="1" applyFont="1" applyBorder="1" applyAlignment="1">
      <alignment vertical="center" shrinkToFit="1"/>
    </xf>
    <xf numFmtId="3" fontId="2" fillId="8" borderId="26" xfId="0" applyNumberFormat="1" applyFont="1" applyFill="1" applyBorder="1" applyAlignment="1">
      <alignment vertical="center" shrinkToFit="1"/>
    </xf>
    <xf numFmtId="0" fontId="9" fillId="0" borderId="20" xfId="0" applyFont="1" applyBorder="1">
      <alignment vertical="center"/>
    </xf>
    <xf numFmtId="0" fontId="2" fillId="0" borderId="29" xfId="0" applyFont="1" applyBorder="1" applyAlignment="1">
      <alignment horizontal="center" vertical="center"/>
    </xf>
    <xf numFmtId="0" fontId="2" fillId="0" borderId="30" xfId="0" applyFont="1" applyBorder="1">
      <alignment vertical="center"/>
    </xf>
    <xf numFmtId="0" fontId="12" fillId="0" borderId="20" xfId="0" applyFont="1" applyBorder="1">
      <alignment vertical="center"/>
    </xf>
    <xf numFmtId="0" fontId="12" fillId="0" borderId="25" xfId="0" applyFont="1" applyBorder="1">
      <alignment vertical="center"/>
    </xf>
    <xf numFmtId="0" fontId="12" fillId="0" borderId="25" xfId="0" applyFont="1" applyBorder="1" applyAlignment="1">
      <alignment vertical="center" wrapText="1"/>
    </xf>
    <xf numFmtId="3" fontId="9" fillId="0" borderId="26" xfId="0" applyNumberFormat="1" applyFont="1" applyBorder="1" applyAlignment="1">
      <alignment horizontal="center" vertical="center" shrinkToFit="1"/>
    </xf>
    <xf numFmtId="3" fontId="2" fillId="0" borderId="56" xfId="0" applyNumberFormat="1" applyFont="1" applyBorder="1" applyAlignment="1">
      <alignment vertical="center" shrinkToFit="1"/>
    </xf>
    <xf numFmtId="0" fontId="9" fillId="0" borderId="20" xfId="0" applyFont="1" applyBorder="1" applyAlignment="1">
      <alignment vertical="center" wrapText="1"/>
    </xf>
    <xf numFmtId="0" fontId="9" fillId="0" borderId="25" xfId="0" applyFont="1" applyBorder="1">
      <alignment vertical="center"/>
    </xf>
    <xf numFmtId="0" fontId="9" fillId="0" borderId="20" xfId="0" applyFont="1" applyBorder="1" applyAlignment="1">
      <alignment horizontal="left" vertical="top" wrapText="1"/>
    </xf>
    <xf numFmtId="0" fontId="2" fillId="0" borderId="20" xfId="0" applyFont="1" applyBorder="1" applyAlignment="1">
      <alignment vertical="top" wrapText="1"/>
    </xf>
    <xf numFmtId="3" fontId="2" fillId="9" borderId="32" xfId="0" applyNumberFormat="1" applyFont="1" applyFill="1" applyBorder="1">
      <alignment vertical="center"/>
    </xf>
    <xf numFmtId="3" fontId="2" fillId="9" borderId="4" xfId="0" applyNumberFormat="1" applyFont="1" applyFill="1" applyBorder="1">
      <alignment vertical="center"/>
    </xf>
    <xf numFmtId="0" fontId="2" fillId="9" borderId="12" xfId="0" applyFont="1" applyFill="1" applyBorder="1">
      <alignment vertical="center"/>
    </xf>
    <xf numFmtId="3" fontId="2" fillId="9" borderId="32" xfId="0" applyNumberFormat="1" applyFont="1" applyFill="1" applyBorder="1" applyAlignment="1">
      <alignment vertical="center" shrinkToFit="1"/>
    </xf>
    <xf numFmtId="3" fontId="2" fillId="9" borderId="4" xfId="0" applyNumberFormat="1" applyFont="1" applyFill="1" applyBorder="1" applyAlignment="1">
      <alignment vertical="center" shrinkToFit="1"/>
    </xf>
    <xf numFmtId="0" fontId="2" fillId="9" borderId="35" xfId="0" applyFont="1" applyFill="1" applyBorder="1">
      <alignment vertical="center"/>
    </xf>
    <xf numFmtId="0" fontId="2" fillId="0" borderId="62" xfId="0" applyFont="1" applyBorder="1" applyAlignment="1">
      <alignment horizontal="left" vertical="top" wrapText="1"/>
    </xf>
    <xf numFmtId="0" fontId="9" fillId="0" borderId="28" xfId="0" applyFont="1" applyBorder="1" applyAlignment="1">
      <alignment vertical="top" wrapText="1"/>
    </xf>
    <xf numFmtId="3" fontId="2" fillId="6" borderId="64" xfId="0" applyNumberFormat="1" applyFont="1" applyFill="1" applyBorder="1" applyAlignment="1">
      <alignment horizontal="right" vertical="center" shrinkToFit="1"/>
    </xf>
    <xf numFmtId="0" fontId="2" fillId="7" borderId="63" xfId="0" applyFont="1" applyFill="1" applyBorder="1" applyAlignment="1">
      <alignment horizontal="center" vertical="center" wrapText="1" shrinkToFit="1"/>
    </xf>
    <xf numFmtId="3" fontId="2" fillId="4" borderId="27" xfId="0" applyNumberFormat="1" applyFont="1" applyFill="1" applyBorder="1" applyAlignment="1">
      <alignment vertical="center" shrinkToFit="1"/>
    </xf>
    <xf numFmtId="3" fontId="2" fillId="0" borderId="26" xfId="0" applyNumberFormat="1" applyFont="1" applyFill="1" applyBorder="1" applyAlignment="1">
      <alignment horizontal="center" vertical="center" shrinkToFit="1"/>
    </xf>
    <xf numFmtId="3" fontId="2" fillId="0" borderId="26" xfId="0" applyNumberFormat="1" applyFont="1" applyFill="1" applyBorder="1" applyAlignment="1">
      <alignment horizontal="center" vertical="center" wrapText="1" shrinkToFit="1"/>
    </xf>
    <xf numFmtId="0" fontId="2" fillId="0" borderId="24" xfId="0" applyFont="1" applyBorder="1" applyAlignment="1">
      <alignment horizontal="left" vertical="top" wrapText="1"/>
    </xf>
    <xf numFmtId="0" fontId="2" fillId="0" borderId="61" xfId="0" applyFont="1" applyBorder="1" applyAlignment="1">
      <alignment horizontal="left" vertical="top" wrapText="1"/>
    </xf>
    <xf numFmtId="0" fontId="2" fillId="0" borderId="62" xfId="0" applyFont="1" applyBorder="1" applyAlignment="1">
      <alignment horizontal="left" vertical="top" wrapText="1"/>
    </xf>
    <xf numFmtId="0" fontId="2" fillId="9" borderId="2" xfId="0" applyFont="1" applyFill="1" applyBorder="1" applyAlignment="1">
      <alignment horizontal="center" vertical="center"/>
    </xf>
    <xf numFmtId="0" fontId="2" fillId="9" borderId="3" xfId="0" applyFont="1" applyFill="1" applyBorder="1" applyAlignment="1">
      <alignment horizontal="center" vertical="center"/>
    </xf>
    <xf numFmtId="3" fontId="2" fillId="9" borderId="32" xfId="0" applyNumberFormat="1" applyFont="1" applyFill="1" applyBorder="1">
      <alignment vertical="center"/>
    </xf>
    <xf numFmtId="0" fontId="2" fillId="9" borderId="11" xfId="0" applyFont="1" applyFill="1" applyBorder="1">
      <alignment vertical="center"/>
    </xf>
    <xf numFmtId="0" fontId="2" fillId="9" borderId="33" xfId="0" applyFont="1" applyFill="1" applyBorder="1">
      <alignment vertical="center"/>
    </xf>
    <xf numFmtId="0" fontId="2" fillId="9" borderId="34" xfId="0" applyFont="1" applyFill="1" applyBorder="1">
      <alignment vertical="center"/>
    </xf>
    <xf numFmtId="0" fontId="11" fillId="3" borderId="2" xfId="0" applyFont="1" applyFill="1" applyBorder="1" applyAlignment="1">
      <alignment horizontal="center" vertical="center" shrinkToFit="1"/>
    </xf>
    <xf numFmtId="0" fontId="11" fillId="3" borderId="3" xfId="0" applyFont="1" applyFill="1" applyBorder="1" applyAlignment="1">
      <alignment horizontal="center" vertical="center" shrinkToFit="1"/>
    </xf>
    <xf numFmtId="0" fontId="11" fillId="3" borderId="4" xfId="0" applyFont="1" applyFill="1" applyBorder="1" applyAlignment="1">
      <alignment horizontal="center" vertical="center" shrinkToFit="1"/>
    </xf>
    <xf numFmtId="0" fontId="2" fillId="9" borderId="32" xfId="0" applyFont="1" applyFill="1" applyBorder="1" applyAlignment="1">
      <alignment horizontal="center" vertical="center"/>
    </xf>
    <xf numFmtId="0" fontId="2" fillId="9" borderId="33" xfId="0" applyFont="1" applyFill="1" applyBorder="1" applyAlignment="1">
      <alignment horizontal="center" vertical="center"/>
    </xf>
    <xf numFmtId="3" fontId="2" fillId="9" borderId="32" xfId="0" applyNumberFormat="1" applyFont="1" applyFill="1" applyBorder="1" applyAlignment="1">
      <alignment vertical="center" shrinkToFit="1"/>
    </xf>
    <xf numFmtId="3" fontId="2" fillId="9" borderId="11" xfId="0" applyNumberFormat="1" applyFont="1" applyFill="1" applyBorder="1" applyAlignment="1">
      <alignment vertical="center" shrinkToFit="1"/>
    </xf>
    <xf numFmtId="3" fontId="2" fillId="9" borderId="33" xfId="0" applyNumberFormat="1" applyFont="1" applyFill="1" applyBorder="1" applyAlignment="1">
      <alignment vertical="center" shrinkToFit="1"/>
    </xf>
    <xf numFmtId="3" fontId="2" fillId="9" borderId="34" xfId="0" applyNumberFormat="1" applyFont="1" applyFill="1" applyBorder="1" applyAlignment="1">
      <alignment vertical="center" shrinkToFit="1"/>
    </xf>
    <xf numFmtId="0" fontId="2" fillId="9" borderId="4" xfId="0" applyFont="1" applyFill="1" applyBorder="1" applyAlignment="1">
      <alignment horizontal="center" vertical="center"/>
    </xf>
    <xf numFmtId="3" fontId="2" fillId="9" borderId="2" xfId="0" applyNumberFormat="1" applyFont="1" applyFill="1" applyBorder="1" applyAlignment="1">
      <alignment vertical="center" shrinkToFit="1"/>
    </xf>
    <xf numFmtId="0" fontId="0" fillId="9" borderId="3" xfId="0" applyFill="1" applyBorder="1" applyAlignment="1">
      <alignment vertical="center" shrinkToFit="1"/>
    </xf>
    <xf numFmtId="0" fontId="0" fillId="9" borderId="4" xfId="0" applyFill="1" applyBorder="1" applyAlignment="1">
      <alignment vertical="center" shrinkToFit="1"/>
    </xf>
    <xf numFmtId="0" fontId="2" fillId="7" borderId="2" xfId="0" applyFont="1" applyFill="1" applyBorder="1" applyAlignment="1">
      <alignment horizontal="center" vertical="center" shrinkToFit="1"/>
    </xf>
    <xf numFmtId="0" fontId="2" fillId="7" borderId="3" xfId="0" applyFont="1" applyFill="1" applyBorder="1" applyAlignment="1">
      <alignment horizontal="center" vertical="center" shrinkToFit="1"/>
    </xf>
    <xf numFmtId="0" fontId="2" fillId="7" borderId="4" xfId="0" applyFont="1" applyFill="1" applyBorder="1" applyAlignment="1">
      <alignment horizontal="center" vertical="center" shrinkToFit="1"/>
    </xf>
    <xf numFmtId="0" fontId="2" fillId="0" borderId="40" xfId="0" applyFont="1" applyBorder="1" applyAlignment="1">
      <alignment horizontal="center" vertical="center"/>
    </xf>
    <xf numFmtId="0" fontId="2" fillId="0" borderId="41" xfId="0" applyFont="1" applyBorder="1" applyAlignment="1">
      <alignment horizontal="center" vertical="center"/>
    </xf>
    <xf numFmtId="3" fontId="2" fillId="0" borderId="40" xfId="0" applyNumberFormat="1" applyFont="1" applyBorder="1">
      <alignment vertical="center"/>
    </xf>
    <xf numFmtId="0" fontId="2" fillId="0" borderId="41" xfId="0" applyFont="1" applyBorder="1">
      <alignment vertical="center"/>
    </xf>
    <xf numFmtId="0" fontId="2" fillId="0" borderId="42" xfId="0" applyFont="1" applyBorder="1">
      <alignment vertical="center"/>
    </xf>
    <xf numFmtId="0" fontId="2" fillId="0" borderId="44" xfId="0" applyFont="1" applyBorder="1" applyAlignment="1">
      <alignment horizontal="center" vertical="center"/>
    </xf>
    <xf numFmtId="0" fontId="2" fillId="0" borderId="45" xfId="0" applyFont="1" applyBorder="1" applyAlignment="1">
      <alignment horizontal="center" vertical="center"/>
    </xf>
    <xf numFmtId="3" fontId="2" fillId="0" borderId="44" xfId="0" applyNumberFormat="1" applyFont="1" applyBorder="1">
      <alignment vertical="center"/>
    </xf>
    <xf numFmtId="0" fontId="2" fillId="0" borderId="45" xfId="0" applyFont="1" applyBorder="1">
      <alignment vertical="center"/>
    </xf>
    <xf numFmtId="0" fontId="2" fillId="0" borderId="46" xfId="0" applyFont="1" applyBorder="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3" fontId="2" fillId="0" borderId="2" xfId="0" applyNumberFormat="1" applyFont="1" applyBorder="1">
      <alignment vertical="center"/>
    </xf>
    <xf numFmtId="0" fontId="2" fillId="0" borderId="3" xfId="0" applyFont="1" applyBorder="1">
      <alignment vertical="center"/>
    </xf>
    <xf numFmtId="0" fontId="2" fillId="0" borderId="4" xfId="0" applyFont="1" applyBorder="1">
      <alignment vertical="center"/>
    </xf>
  </cellXfs>
  <cellStyles count="2">
    <cellStyle name="桁区切り" xfId="1" builtinId="6"/>
    <cellStyle name="標準" xfId="0" builtinId="0"/>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17"/>
  <sheetViews>
    <sheetView tabSelected="1" view="pageBreakPreview" topLeftCell="A13" zoomScale="85" zoomScaleNormal="85" zoomScaleSheetLayoutView="85" workbookViewId="0">
      <selection activeCell="E87" sqref="E87"/>
    </sheetView>
  </sheetViews>
  <sheetFormatPr defaultColWidth="9" defaultRowHeight="14.25" x14ac:dyDescent="0.15"/>
  <cols>
    <col min="1" max="1" width="1" style="1" customWidth="1"/>
    <col min="2" max="2" width="2.75" style="1" customWidth="1"/>
    <col min="3" max="3" width="3.625" style="1" customWidth="1"/>
    <col min="4" max="4" width="45.125" style="1" customWidth="1"/>
    <col min="5" max="5" width="42" style="1" customWidth="1"/>
    <col min="6" max="6" width="6.625" style="115" customWidth="1"/>
    <col min="7" max="14" width="15.625" style="1" customWidth="1"/>
    <col min="15" max="15" width="44.375" style="1" customWidth="1"/>
    <col min="16" max="247" width="9" style="1"/>
    <col min="248" max="248" width="1" style="1" customWidth="1"/>
    <col min="249" max="249" width="2.75" style="1" customWidth="1"/>
    <col min="250" max="250" width="3.625" style="1" customWidth="1"/>
    <col min="251" max="251" width="36.625" style="1" customWidth="1"/>
    <col min="252" max="252" width="38.625" style="1" customWidth="1"/>
    <col min="253" max="253" width="6.625" style="1" customWidth="1"/>
    <col min="254" max="261" width="15.625" style="1" customWidth="1"/>
    <col min="262" max="270" width="13.625" style="1" customWidth="1"/>
    <col min="271" max="271" width="58.875" style="1" customWidth="1"/>
    <col min="272" max="503" width="9" style="1"/>
    <col min="504" max="504" width="1" style="1" customWidth="1"/>
    <col min="505" max="505" width="2.75" style="1" customWidth="1"/>
    <col min="506" max="506" width="3.625" style="1" customWidth="1"/>
    <col min="507" max="507" width="36.625" style="1" customWidth="1"/>
    <col min="508" max="508" width="38.625" style="1" customWidth="1"/>
    <col min="509" max="509" width="6.625" style="1" customWidth="1"/>
    <col min="510" max="517" width="15.625" style="1" customWidth="1"/>
    <col min="518" max="526" width="13.625" style="1" customWidth="1"/>
    <col min="527" max="527" width="58.875" style="1" customWidth="1"/>
    <col min="528" max="759" width="9" style="1"/>
    <col min="760" max="760" width="1" style="1" customWidth="1"/>
    <col min="761" max="761" width="2.75" style="1" customWidth="1"/>
    <col min="762" max="762" width="3.625" style="1" customWidth="1"/>
    <col min="763" max="763" width="36.625" style="1" customWidth="1"/>
    <col min="764" max="764" width="38.625" style="1" customWidth="1"/>
    <col min="765" max="765" width="6.625" style="1" customWidth="1"/>
    <col min="766" max="773" width="15.625" style="1" customWidth="1"/>
    <col min="774" max="782" width="13.625" style="1" customWidth="1"/>
    <col min="783" max="783" width="58.875" style="1" customWidth="1"/>
    <col min="784" max="1015" width="9" style="1"/>
    <col min="1016" max="1016" width="1" style="1" customWidth="1"/>
    <col min="1017" max="1017" width="2.75" style="1" customWidth="1"/>
    <col min="1018" max="1018" width="3.625" style="1" customWidth="1"/>
    <col min="1019" max="1019" width="36.625" style="1" customWidth="1"/>
    <col min="1020" max="1020" width="38.625" style="1" customWidth="1"/>
    <col min="1021" max="1021" width="6.625" style="1" customWidth="1"/>
    <col min="1022" max="1029" width="15.625" style="1" customWidth="1"/>
    <col min="1030" max="1038" width="13.625" style="1" customWidth="1"/>
    <col min="1039" max="1039" width="58.875" style="1" customWidth="1"/>
    <col min="1040" max="1271" width="9" style="1"/>
    <col min="1272" max="1272" width="1" style="1" customWidth="1"/>
    <col min="1273" max="1273" width="2.75" style="1" customWidth="1"/>
    <col min="1274" max="1274" width="3.625" style="1" customWidth="1"/>
    <col min="1275" max="1275" width="36.625" style="1" customWidth="1"/>
    <col min="1276" max="1276" width="38.625" style="1" customWidth="1"/>
    <col min="1277" max="1277" width="6.625" style="1" customWidth="1"/>
    <col min="1278" max="1285" width="15.625" style="1" customWidth="1"/>
    <col min="1286" max="1294" width="13.625" style="1" customWidth="1"/>
    <col min="1295" max="1295" width="58.875" style="1" customWidth="1"/>
    <col min="1296" max="1527" width="9" style="1"/>
    <col min="1528" max="1528" width="1" style="1" customWidth="1"/>
    <col min="1529" max="1529" width="2.75" style="1" customWidth="1"/>
    <col min="1530" max="1530" width="3.625" style="1" customWidth="1"/>
    <col min="1531" max="1531" width="36.625" style="1" customWidth="1"/>
    <col min="1532" max="1532" width="38.625" style="1" customWidth="1"/>
    <col min="1533" max="1533" width="6.625" style="1" customWidth="1"/>
    <col min="1534" max="1541" width="15.625" style="1" customWidth="1"/>
    <col min="1542" max="1550" width="13.625" style="1" customWidth="1"/>
    <col min="1551" max="1551" width="58.875" style="1" customWidth="1"/>
    <col min="1552" max="1783" width="9" style="1"/>
    <col min="1784" max="1784" width="1" style="1" customWidth="1"/>
    <col min="1785" max="1785" width="2.75" style="1" customWidth="1"/>
    <col min="1786" max="1786" width="3.625" style="1" customWidth="1"/>
    <col min="1787" max="1787" width="36.625" style="1" customWidth="1"/>
    <col min="1788" max="1788" width="38.625" style="1" customWidth="1"/>
    <col min="1789" max="1789" width="6.625" style="1" customWidth="1"/>
    <col min="1790" max="1797" width="15.625" style="1" customWidth="1"/>
    <col min="1798" max="1806" width="13.625" style="1" customWidth="1"/>
    <col min="1807" max="1807" width="58.875" style="1" customWidth="1"/>
    <col min="1808" max="2039" width="9" style="1"/>
    <col min="2040" max="2040" width="1" style="1" customWidth="1"/>
    <col min="2041" max="2041" width="2.75" style="1" customWidth="1"/>
    <col min="2042" max="2042" width="3.625" style="1" customWidth="1"/>
    <col min="2043" max="2043" width="36.625" style="1" customWidth="1"/>
    <col min="2044" max="2044" width="38.625" style="1" customWidth="1"/>
    <col min="2045" max="2045" width="6.625" style="1" customWidth="1"/>
    <col min="2046" max="2053" width="15.625" style="1" customWidth="1"/>
    <col min="2054" max="2062" width="13.625" style="1" customWidth="1"/>
    <col min="2063" max="2063" width="58.875" style="1" customWidth="1"/>
    <col min="2064" max="2295" width="9" style="1"/>
    <col min="2296" max="2296" width="1" style="1" customWidth="1"/>
    <col min="2297" max="2297" width="2.75" style="1" customWidth="1"/>
    <col min="2298" max="2298" width="3.625" style="1" customWidth="1"/>
    <col min="2299" max="2299" width="36.625" style="1" customWidth="1"/>
    <col min="2300" max="2300" width="38.625" style="1" customWidth="1"/>
    <col min="2301" max="2301" width="6.625" style="1" customWidth="1"/>
    <col min="2302" max="2309" width="15.625" style="1" customWidth="1"/>
    <col min="2310" max="2318" width="13.625" style="1" customWidth="1"/>
    <col min="2319" max="2319" width="58.875" style="1" customWidth="1"/>
    <col min="2320" max="2551" width="9" style="1"/>
    <col min="2552" max="2552" width="1" style="1" customWidth="1"/>
    <col min="2553" max="2553" width="2.75" style="1" customWidth="1"/>
    <col min="2554" max="2554" width="3.625" style="1" customWidth="1"/>
    <col min="2555" max="2555" width="36.625" style="1" customWidth="1"/>
    <col min="2556" max="2556" width="38.625" style="1" customWidth="1"/>
    <col min="2557" max="2557" width="6.625" style="1" customWidth="1"/>
    <col min="2558" max="2565" width="15.625" style="1" customWidth="1"/>
    <col min="2566" max="2574" width="13.625" style="1" customWidth="1"/>
    <col min="2575" max="2575" width="58.875" style="1" customWidth="1"/>
    <col min="2576" max="2807" width="9" style="1"/>
    <col min="2808" max="2808" width="1" style="1" customWidth="1"/>
    <col min="2809" max="2809" width="2.75" style="1" customWidth="1"/>
    <col min="2810" max="2810" width="3.625" style="1" customWidth="1"/>
    <col min="2811" max="2811" width="36.625" style="1" customWidth="1"/>
    <col min="2812" max="2812" width="38.625" style="1" customWidth="1"/>
    <col min="2813" max="2813" width="6.625" style="1" customWidth="1"/>
    <col min="2814" max="2821" width="15.625" style="1" customWidth="1"/>
    <col min="2822" max="2830" width="13.625" style="1" customWidth="1"/>
    <col min="2831" max="2831" width="58.875" style="1" customWidth="1"/>
    <col min="2832" max="3063" width="9" style="1"/>
    <col min="3064" max="3064" width="1" style="1" customWidth="1"/>
    <col min="3065" max="3065" width="2.75" style="1" customWidth="1"/>
    <col min="3066" max="3066" width="3.625" style="1" customWidth="1"/>
    <col min="3067" max="3067" width="36.625" style="1" customWidth="1"/>
    <col min="3068" max="3068" width="38.625" style="1" customWidth="1"/>
    <col min="3069" max="3069" width="6.625" style="1" customWidth="1"/>
    <col min="3070" max="3077" width="15.625" style="1" customWidth="1"/>
    <col min="3078" max="3086" width="13.625" style="1" customWidth="1"/>
    <col min="3087" max="3087" width="58.875" style="1" customWidth="1"/>
    <col min="3088" max="3319" width="9" style="1"/>
    <col min="3320" max="3320" width="1" style="1" customWidth="1"/>
    <col min="3321" max="3321" width="2.75" style="1" customWidth="1"/>
    <col min="3322" max="3322" width="3.625" style="1" customWidth="1"/>
    <col min="3323" max="3323" width="36.625" style="1" customWidth="1"/>
    <col min="3324" max="3324" width="38.625" style="1" customWidth="1"/>
    <col min="3325" max="3325" width="6.625" style="1" customWidth="1"/>
    <col min="3326" max="3333" width="15.625" style="1" customWidth="1"/>
    <col min="3334" max="3342" width="13.625" style="1" customWidth="1"/>
    <col min="3343" max="3343" width="58.875" style="1" customWidth="1"/>
    <col min="3344" max="3575" width="9" style="1"/>
    <col min="3576" max="3576" width="1" style="1" customWidth="1"/>
    <col min="3577" max="3577" width="2.75" style="1" customWidth="1"/>
    <col min="3578" max="3578" width="3.625" style="1" customWidth="1"/>
    <col min="3579" max="3579" width="36.625" style="1" customWidth="1"/>
    <col min="3580" max="3580" width="38.625" style="1" customWidth="1"/>
    <col min="3581" max="3581" width="6.625" style="1" customWidth="1"/>
    <col min="3582" max="3589" width="15.625" style="1" customWidth="1"/>
    <col min="3590" max="3598" width="13.625" style="1" customWidth="1"/>
    <col min="3599" max="3599" width="58.875" style="1" customWidth="1"/>
    <col min="3600" max="3831" width="9" style="1"/>
    <col min="3832" max="3832" width="1" style="1" customWidth="1"/>
    <col min="3833" max="3833" width="2.75" style="1" customWidth="1"/>
    <col min="3834" max="3834" width="3.625" style="1" customWidth="1"/>
    <col min="3835" max="3835" width="36.625" style="1" customWidth="1"/>
    <col min="3836" max="3836" width="38.625" style="1" customWidth="1"/>
    <col min="3837" max="3837" width="6.625" style="1" customWidth="1"/>
    <col min="3838" max="3845" width="15.625" style="1" customWidth="1"/>
    <col min="3846" max="3854" width="13.625" style="1" customWidth="1"/>
    <col min="3855" max="3855" width="58.875" style="1" customWidth="1"/>
    <col min="3856" max="4087" width="9" style="1"/>
    <col min="4088" max="4088" width="1" style="1" customWidth="1"/>
    <col min="4089" max="4089" width="2.75" style="1" customWidth="1"/>
    <col min="4090" max="4090" width="3.625" style="1" customWidth="1"/>
    <col min="4091" max="4091" width="36.625" style="1" customWidth="1"/>
    <col min="4092" max="4092" width="38.625" style="1" customWidth="1"/>
    <col min="4093" max="4093" width="6.625" style="1" customWidth="1"/>
    <col min="4094" max="4101" width="15.625" style="1" customWidth="1"/>
    <col min="4102" max="4110" width="13.625" style="1" customWidth="1"/>
    <col min="4111" max="4111" width="58.875" style="1" customWidth="1"/>
    <col min="4112" max="4343" width="9" style="1"/>
    <col min="4344" max="4344" width="1" style="1" customWidth="1"/>
    <col min="4345" max="4345" width="2.75" style="1" customWidth="1"/>
    <col min="4346" max="4346" width="3.625" style="1" customWidth="1"/>
    <col min="4347" max="4347" width="36.625" style="1" customWidth="1"/>
    <col min="4348" max="4348" width="38.625" style="1" customWidth="1"/>
    <col min="4349" max="4349" width="6.625" style="1" customWidth="1"/>
    <col min="4350" max="4357" width="15.625" style="1" customWidth="1"/>
    <col min="4358" max="4366" width="13.625" style="1" customWidth="1"/>
    <col min="4367" max="4367" width="58.875" style="1" customWidth="1"/>
    <col min="4368" max="4599" width="9" style="1"/>
    <col min="4600" max="4600" width="1" style="1" customWidth="1"/>
    <col min="4601" max="4601" width="2.75" style="1" customWidth="1"/>
    <col min="4602" max="4602" width="3.625" style="1" customWidth="1"/>
    <col min="4603" max="4603" width="36.625" style="1" customWidth="1"/>
    <col min="4604" max="4604" width="38.625" style="1" customWidth="1"/>
    <col min="4605" max="4605" width="6.625" style="1" customWidth="1"/>
    <col min="4606" max="4613" width="15.625" style="1" customWidth="1"/>
    <col min="4614" max="4622" width="13.625" style="1" customWidth="1"/>
    <col min="4623" max="4623" width="58.875" style="1" customWidth="1"/>
    <col min="4624" max="4855" width="9" style="1"/>
    <col min="4856" max="4856" width="1" style="1" customWidth="1"/>
    <col min="4857" max="4857" width="2.75" style="1" customWidth="1"/>
    <col min="4858" max="4858" width="3.625" style="1" customWidth="1"/>
    <col min="4859" max="4859" width="36.625" style="1" customWidth="1"/>
    <col min="4860" max="4860" width="38.625" style="1" customWidth="1"/>
    <col min="4861" max="4861" width="6.625" style="1" customWidth="1"/>
    <col min="4862" max="4869" width="15.625" style="1" customWidth="1"/>
    <col min="4870" max="4878" width="13.625" style="1" customWidth="1"/>
    <col min="4879" max="4879" width="58.875" style="1" customWidth="1"/>
    <col min="4880" max="5111" width="9" style="1"/>
    <col min="5112" max="5112" width="1" style="1" customWidth="1"/>
    <col min="5113" max="5113" width="2.75" style="1" customWidth="1"/>
    <col min="5114" max="5114" width="3.625" style="1" customWidth="1"/>
    <col min="5115" max="5115" width="36.625" style="1" customWidth="1"/>
    <col min="5116" max="5116" width="38.625" style="1" customWidth="1"/>
    <col min="5117" max="5117" width="6.625" style="1" customWidth="1"/>
    <col min="5118" max="5125" width="15.625" style="1" customWidth="1"/>
    <col min="5126" max="5134" width="13.625" style="1" customWidth="1"/>
    <col min="5135" max="5135" width="58.875" style="1" customWidth="1"/>
    <col min="5136" max="5367" width="9" style="1"/>
    <col min="5368" max="5368" width="1" style="1" customWidth="1"/>
    <col min="5369" max="5369" width="2.75" style="1" customWidth="1"/>
    <col min="5370" max="5370" width="3.625" style="1" customWidth="1"/>
    <col min="5371" max="5371" width="36.625" style="1" customWidth="1"/>
    <col min="5372" max="5372" width="38.625" style="1" customWidth="1"/>
    <col min="5373" max="5373" width="6.625" style="1" customWidth="1"/>
    <col min="5374" max="5381" width="15.625" style="1" customWidth="1"/>
    <col min="5382" max="5390" width="13.625" style="1" customWidth="1"/>
    <col min="5391" max="5391" width="58.875" style="1" customWidth="1"/>
    <col min="5392" max="5623" width="9" style="1"/>
    <col min="5624" max="5624" width="1" style="1" customWidth="1"/>
    <col min="5625" max="5625" width="2.75" style="1" customWidth="1"/>
    <col min="5626" max="5626" width="3.625" style="1" customWidth="1"/>
    <col min="5627" max="5627" width="36.625" style="1" customWidth="1"/>
    <col min="5628" max="5628" width="38.625" style="1" customWidth="1"/>
    <col min="5629" max="5629" width="6.625" style="1" customWidth="1"/>
    <col min="5630" max="5637" width="15.625" style="1" customWidth="1"/>
    <col min="5638" max="5646" width="13.625" style="1" customWidth="1"/>
    <col min="5647" max="5647" width="58.875" style="1" customWidth="1"/>
    <col min="5648" max="5879" width="9" style="1"/>
    <col min="5880" max="5880" width="1" style="1" customWidth="1"/>
    <col min="5881" max="5881" width="2.75" style="1" customWidth="1"/>
    <col min="5882" max="5882" width="3.625" style="1" customWidth="1"/>
    <col min="5883" max="5883" width="36.625" style="1" customWidth="1"/>
    <col min="5884" max="5884" width="38.625" style="1" customWidth="1"/>
    <col min="5885" max="5885" width="6.625" style="1" customWidth="1"/>
    <col min="5886" max="5893" width="15.625" style="1" customWidth="1"/>
    <col min="5894" max="5902" width="13.625" style="1" customWidth="1"/>
    <col min="5903" max="5903" width="58.875" style="1" customWidth="1"/>
    <col min="5904" max="6135" width="9" style="1"/>
    <col min="6136" max="6136" width="1" style="1" customWidth="1"/>
    <col min="6137" max="6137" width="2.75" style="1" customWidth="1"/>
    <col min="6138" max="6138" width="3.625" style="1" customWidth="1"/>
    <col min="6139" max="6139" width="36.625" style="1" customWidth="1"/>
    <col min="6140" max="6140" width="38.625" style="1" customWidth="1"/>
    <col min="6141" max="6141" width="6.625" style="1" customWidth="1"/>
    <col min="6142" max="6149" width="15.625" style="1" customWidth="1"/>
    <col min="6150" max="6158" width="13.625" style="1" customWidth="1"/>
    <col min="6159" max="6159" width="58.875" style="1" customWidth="1"/>
    <col min="6160" max="6391" width="9" style="1"/>
    <col min="6392" max="6392" width="1" style="1" customWidth="1"/>
    <col min="6393" max="6393" width="2.75" style="1" customWidth="1"/>
    <col min="6394" max="6394" width="3.625" style="1" customWidth="1"/>
    <col min="6395" max="6395" width="36.625" style="1" customWidth="1"/>
    <col min="6396" max="6396" width="38.625" style="1" customWidth="1"/>
    <col min="6397" max="6397" width="6.625" style="1" customWidth="1"/>
    <col min="6398" max="6405" width="15.625" style="1" customWidth="1"/>
    <col min="6406" max="6414" width="13.625" style="1" customWidth="1"/>
    <col min="6415" max="6415" width="58.875" style="1" customWidth="1"/>
    <col min="6416" max="6647" width="9" style="1"/>
    <col min="6648" max="6648" width="1" style="1" customWidth="1"/>
    <col min="6649" max="6649" width="2.75" style="1" customWidth="1"/>
    <col min="6650" max="6650" width="3.625" style="1" customWidth="1"/>
    <col min="6651" max="6651" width="36.625" style="1" customWidth="1"/>
    <col min="6652" max="6652" width="38.625" style="1" customWidth="1"/>
    <col min="6653" max="6653" width="6.625" style="1" customWidth="1"/>
    <col min="6654" max="6661" width="15.625" style="1" customWidth="1"/>
    <col min="6662" max="6670" width="13.625" style="1" customWidth="1"/>
    <col min="6671" max="6671" width="58.875" style="1" customWidth="1"/>
    <col min="6672" max="6903" width="9" style="1"/>
    <col min="6904" max="6904" width="1" style="1" customWidth="1"/>
    <col min="6905" max="6905" width="2.75" style="1" customWidth="1"/>
    <col min="6906" max="6906" width="3.625" style="1" customWidth="1"/>
    <col min="6907" max="6907" width="36.625" style="1" customWidth="1"/>
    <col min="6908" max="6908" width="38.625" style="1" customWidth="1"/>
    <col min="6909" max="6909" width="6.625" style="1" customWidth="1"/>
    <col min="6910" max="6917" width="15.625" style="1" customWidth="1"/>
    <col min="6918" max="6926" width="13.625" style="1" customWidth="1"/>
    <col min="6927" max="6927" width="58.875" style="1" customWidth="1"/>
    <col min="6928" max="7159" width="9" style="1"/>
    <col min="7160" max="7160" width="1" style="1" customWidth="1"/>
    <col min="7161" max="7161" width="2.75" style="1" customWidth="1"/>
    <col min="7162" max="7162" width="3.625" style="1" customWidth="1"/>
    <col min="7163" max="7163" width="36.625" style="1" customWidth="1"/>
    <col min="7164" max="7164" width="38.625" style="1" customWidth="1"/>
    <col min="7165" max="7165" width="6.625" style="1" customWidth="1"/>
    <col min="7166" max="7173" width="15.625" style="1" customWidth="1"/>
    <col min="7174" max="7182" width="13.625" style="1" customWidth="1"/>
    <col min="7183" max="7183" width="58.875" style="1" customWidth="1"/>
    <col min="7184" max="7415" width="9" style="1"/>
    <col min="7416" max="7416" width="1" style="1" customWidth="1"/>
    <col min="7417" max="7417" width="2.75" style="1" customWidth="1"/>
    <col min="7418" max="7418" width="3.625" style="1" customWidth="1"/>
    <col min="7419" max="7419" width="36.625" style="1" customWidth="1"/>
    <col min="7420" max="7420" width="38.625" style="1" customWidth="1"/>
    <col min="7421" max="7421" width="6.625" style="1" customWidth="1"/>
    <col min="7422" max="7429" width="15.625" style="1" customWidth="1"/>
    <col min="7430" max="7438" width="13.625" style="1" customWidth="1"/>
    <col min="7439" max="7439" width="58.875" style="1" customWidth="1"/>
    <col min="7440" max="7671" width="9" style="1"/>
    <col min="7672" max="7672" width="1" style="1" customWidth="1"/>
    <col min="7673" max="7673" width="2.75" style="1" customWidth="1"/>
    <col min="7674" max="7674" width="3.625" style="1" customWidth="1"/>
    <col min="7675" max="7675" width="36.625" style="1" customWidth="1"/>
    <col min="7676" max="7676" width="38.625" style="1" customWidth="1"/>
    <col min="7677" max="7677" width="6.625" style="1" customWidth="1"/>
    <col min="7678" max="7685" width="15.625" style="1" customWidth="1"/>
    <col min="7686" max="7694" width="13.625" style="1" customWidth="1"/>
    <col min="7695" max="7695" width="58.875" style="1" customWidth="1"/>
    <col min="7696" max="7927" width="9" style="1"/>
    <col min="7928" max="7928" width="1" style="1" customWidth="1"/>
    <col min="7929" max="7929" width="2.75" style="1" customWidth="1"/>
    <col min="7930" max="7930" width="3.625" style="1" customWidth="1"/>
    <col min="7931" max="7931" width="36.625" style="1" customWidth="1"/>
    <col min="7932" max="7932" width="38.625" style="1" customWidth="1"/>
    <col min="7933" max="7933" width="6.625" style="1" customWidth="1"/>
    <col min="7934" max="7941" width="15.625" style="1" customWidth="1"/>
    <col min="7942" max="7950" width="13.625" style="1" customWidth="1"/>
    <col min="7951" max="7951" width="58.875" style="1" customWidth="1"/>
    <col min="7952" max="8183" width="9" style="1"/>
    <col min="8184" max="8184" width="1" style="1" customWidth="1"/>
    <col min="8185" max="8185" width="2.75" style="1" customWidth="1"/>
    <col min="8186" max="8186" width="3.625" style="1" customWidth="1"/>
    <col min="8187" max="8187" width="36.625" style="1" customWidth="1"/>
    <col min="8188" max="8188" width="38.625" style="1" customWidth="1"/>
    <col min="8189" max="8189" width="6.625" style="1" customWidth="1"/>
    <col min="8190" max="8197" width="15.625" style="1" customWidth="1"/>
    <col min="8198" max="8206" width="13.625" style="1" customWidth="1"/>
    <col min="8207" max="8207" width="58.875" style="1" customWidth="1"/>
    <col min="8208" max="8439" width="9" style="1"/>
    <col min="8440" max="8440" width="1" style="1" customWidth="1"/>
    <col min="8441" max="8441" width="2.75" style="1" customWidth="1"/>
    <col min="8442" max="8442" width="3.625" style="1" customWidth="1"/>
    <col min="8443" max="8443" width="36.625" style="1" customWidth="1"/>
    <col min="8444" max="8444" width="38.625" style="1" customWidth="1"/>
    <col min="8445" max="8445" width="6.625" style="1" customWidth="1"/>
    <col min="8446" max="8453" width="15.625" style="1" customWidth="1"/>
    <col min="8454" max="8462" width="13.625" style="1" customWidth="1"/>
    <col min="8463" max="8463" width="58.875" style="1" customWidth="1"/>
    <col min="8464" max="8695" width="9" style="1"/>
    <col min="8696" max="8696" width="1" style="1" customWidth="1"/>
    <col min="8697" max="8697" width="2.75" style="1" customWidth="1"/>
    <col min="8698" max="8698" width="3.625" style="1" customWidth="1"/>
    <col min="8699" max="8699" width="36.625" style="1" customWidth="1"/>
    <col min="8700" max="8700" width="38.625" style="1" customWidth="1"/>
    <col min="8701" max="8701" width="6.625" style="1" customWidth="1"/>
    <col min="8702" max="8709" width="15.625" style="1" customWidth="1"/>
    <col min="8710" max="8718" width="13.625" style="1" customWidth="1"/>
    <col min="8719" max="8719" width="58.875" style="1" customWidth="1"/>
    <col min="8720" max="8951" width="9" style="1"/>
    <col min="8952" max="8952" width="1" style="1" customWidth="1"/>
    <col min="8953" max="8953" width="2.75" style="1" customWidth="1"/>
    <col min="8954" max="8954" width="3.625" style="1" customWidth="1"/>
    <col min="8955" max="8955" width="36.625" style="1" customWidth="1"/>
    <col min="8956" max="8956" width="38.625" style="1" customWidth="1"/>
    <col min="8957" max="8957" width="6.625" style="1" customWidth="1"/>
    <col min="8958" max="8965" width="15.625" style="1" customWidth="1"/>
    <col min="8966" max="8974" width="13.625" style="1" customWidth="1"/>
    <col min="8975" max="8975" width="58.875" style="1" customWidth="1"/>
    <col min="8976" max="9207" width="9" style="1"/>
    <col min="9208" max="9208" width="1" style="1" customWidth="1"/>
    <col min="9209" max="9209" width="2.75" style="1" customWidth="1"/>
    <col min="9210" max="9210" width="3.625" style="1" customWidth="1"/>
    <col min="9211" max="9211" width="36.625" style="1" customWidth="1"/>
    <col min="9212" max="9212" width="38.625" style="1" customWidth="1"/>
    <col min="9213" max="9213" width="6.625" style="1" customWidth="1"/>
    <col min="9214" max="9221" width="15.625" style="1" customWidth="1"/>
    <col min="9222" max="9230" width="13.625" style="1" customWidth="1"/>
    <col min="9231" max="9231" width="58.875" style="1" customWidth="1"/>
    <col min="9232" max="9463" width="9" style="1"/>
    <col min="9464" max="9464" width="1" style="1" customWidth="1"/>
    <col min="9465" max="9465" width="2.75" style="1" customWidth="1"/>
    <col min="9466" max="9466" width="3.625" style="1" customWidth="1"/>
    <col min="9467" max="9467" width="36.625" style="1" customWidth="1"/>
    <col min="9468" max="9468" width="38.625" style="1" customWidth="1"/>
    <col min="9469" max="9469" width="6.625" style="1" customWidth="1"/>
    <col min="9470" max="9477" width="15.625" style="1" customWidth="1"/>
    <col min="9478" max="9486" width="13.625" style="1" customWidth="1"/>
    <col min="9487" max="9487" width="58.875" style="1" customWidth="1"/>
    <col min="9488" max="9719" width="9" style="1"/>
    <col min="9720" max="9720" width="1" style="1" customWidth="1"/>
    <col min="9721" max="9721" width="2.75" style="1" customWidth="1"/>
    <col min="9722" max="9722" width="3.625" style="1" customWidth="1"/>
    <col min="9723" max="9723" width="36.625" style="1" customWidth="1"/>
    <col min="9724" max="9724" width="38.625" style="1" customWidth="1"/>
    <col min="9725" max="9725" width="6.625" style="1" customWidth="1"/>
    <col min="9726" max="9733" width="15.625" style="1" customWidth="1"/>
    <col min="9734" max="9742" width="13.625" style="1" customWidth="1"/>
    <col min="9743" max="9743" width="58.875" style="1" customWidth="1"/>
    <col min="9744" max="9975" width="9" style="1"/>
    <col min="9976" max="9976" width="1" style="1" customWidth="1"/>
    <col min="9977" max="9977" width="2.75" style="1" customWidth="1"/>
    <col min="9978" max="9978" width="3.625" style="1" customWidth="1"/>
    <col min="9979" max="9979" width="36.625" style="1" customWidth="1"/>
    <col min="9980" max="9980" width="38.625" style="1" customWidth="1"/>
    <col min="9981" max="9981" width="6.625" style="1" customWidth="1"/>
    <col min="9982" max="9989" width="15.625" style="1" customWidth="1"/>
    <col min="9990" max="9998" width="13.625" style="1" customWidth="1"/>
    <col min="9999" max="9999" width="58.875" style="1" customWidth="1"/>
    <col min="10000" max="10231" width="9" style="1"/>
    <col min="10232" max="10232" width="1" style="1" customWidth="1"/>
    <col min="10233" max="10233" width="2.75" style="1" customWidth="1"/>
    <col min="10234" max="10234" width="3.625" style="1" customWidth="1"/>
    <col min="10235" max="10235" width="36.625" style="1" customWidth="1"/>
    <col min="10236" max="10236" width="38.625" style="1" customWidth="1"/>
    <col min="10237" max="10237" width="6.625" style="1" customWidth="1"/>
    <col min="10238" max="10245" width="15.625" style="1" customWidth="1"/>
    <col min="10246" max="10254" width="13.625" style="1" customWidth="1"/>
    <col min="10255" max="10255" width="58.875" style="1" customWidth="1"/>
    <col min="10256" max="10487" width="9" style="1"/>
    <col min="10488" max="10488" width="1" style="1" customWidth="1"/>
    <col min="10489" max="10489" width="2.75" style="1" customWidth="1"/>
    <col min="10490" max="10490" width="3.625" style="1" customWidth="1"/>
    <col min="10491" max="10491" width="36.625" style="1" customWidth="1"/>
    <col min="10492" max="10492" width="38.625" style="1" customWidth="1"/>
    <col min="10493" max="10493" width="6.625" style="1" customWidth="1"/>
    <col min="10494" max="10501" width="15.625" style="1" customWidth="1"/>
    <col min="10502" max="10510" width="13.625" style="1" customWidth="1"/>
    <col min="10511" max="10511" width="58.875" style="1" customWidth="1"/>
    <col min="10512" max="10743" width="9" style="1"/>
    <col min="10744" max="10744" width="1" style="1" customWidth="1"/>
    <col min="10745" max="10745" width="2.75" style="1" customWidth="1"/>
    <col min="10746" max="10746" width="3.625" style="1" customWidth="1"/>
    <col min="10747" max="10747" width="36.625" style="1" customWidth="1"/>
    <col min="10748" max="10748" width="38.625" style="1" customWidth="1"/>
    <col min="10749" max="10749" width="6.625" style="1" customWidth="1"/>
    <col min="10750" max="10757" width="15.625" style="1" customWidth="1"/>
    <col min="10758" max="10766" width="13.625" style="1" customWidth="1"/>
    <col min="10767" max="10767" width="58.875" style="1" customWidth="1"/>
    <col min="10768" max="10999" width="9" style="1"/>
    <col min="11000" max="11000" width="1" style="1" customWidth="1"/>
    <col min="11001" max="11001" width="2.75" style="1" customWidth="1"/>
    <col min="11002" max="11002" width="3.625" style="1" customWidth="1"/>
    <col min="11003" max="11003" width="36.625" style="1" customWidth="1"/>
    <col min="11004" max="11004" width="38.625" style="1" customWidth="1"/>
    <col min="11005" max="11005" width="6.625" style="1" customWidth="1"/>
    <col min="11006" max="11013" width="15.625" style="1" customWidth="1"/>
    <col min="11014" max="11022" width="13.625" style="1" customWidth="1"/>
    <col min="11023" max="11023" width="58.875" style="1" customWidth="1"/>
    <col min="11024" max="11255" width="9" style="1"/>
    <col min="11256" max="11256" width="1" style="1" customWidth="1"/>
    <col min="11257" max="11257" width="2.75" style="1" customWidth="1"/>
    <col min="11258" max="11258" width="3.625" style="1" customWidth="1"/>
    <col min="11259" max="11259" width="36.625" style="1" customWidth="1"/>
    <col min="11260" max="11260" width="38.625" style="1" customWidth="1"/>
    <col min="11261" max="11261" width="6.625" style="1" customWidth="1"/>
    <col min="11262" max="11269" width="15.625" style="1" customWidth="1"/>
    <col min="11270" max="11278" width="13.625" style="1" customWidth="1"/>
    <col min="11279" max="11279" width="58.875" style="1" customWidth="1"/>
    <col min="11280" max="11511" width="9" style="1"/>
    <col min="11512" max="11512" width="1" style="1" customWidth="1"/>
    <col min="11513" max="11513" width="2.75" style="1" customWidth="1"/>
    <col min="11514" max="11514" width="3.625" style="1" customWidth="1"/>
    <col min="11515" max="11515" width="36.625" style="1" customWidth="1"/>
    <col min="11516" max="11516" width="38.625" style="1" customWidth="1"/>
    <col min="11517" max="11517" width="6.625" style="1" customWidth="1"/>
    <col min="11518" max="11525" width="15.625" style="1" customWidth="1"/>
    <col min="11526" max="11534" width="13.625" style="1" customWidth="1"/>
    <col min="11535" max="11535" width="58.875" style="1" customWidth="1"/>
    <col min="11536" max="11767" width="9" style="1"/>
    <col min="11768" max="11768" width="1" style="1" customWidth="1"/>
    <col min="11769" max="11769" width="2.75" style="1" customWidth="1"/>
    <col min="11770" max="11770" width="3.625" style="1" customWidth="1"/>
    <col min="11771" max="11771" width="36.625" style="1" customWidth="1"/>
    <col min="11772" max="11772" width="38.625" style="1" customWidth="1"/>
    <col min="11773" max="11773" width="6.625" style="1" customWidth="1"/>
    <col min="11774" max="11781" width="15.625" style="1" customWidth="1"/>
    <col min="11782" max="11790" width="13.625" style="1" customWidth="1"/>
    <col min="11791" max="11791" width="58.875" style="1" customWidth="1"/>
    <col min="11792" max="12023" width="9" style="1"/>
    <col min="12024" max="12024" width="1" style="1" customWidth="1"/>
    <col min="12025" max="12025" width="2.75" style="1" customWidth="1"/>
    <col min="12026" max="12026" width="3.625" style="1" customWidth="1"/>
    <col min="12027" max="12027" width="36.625" style="1" customWidth="1"/>
    <col min="12028" max="12028" width="38.625" style="1" customWidth="1"/>
    <col min="12029" max="12029" width="6.625" style="1" customWidth="1"/>
    <col min="12030" max="12037" width="15.625" style="1" customWidth="1"/>
    <col min="12038" max="12046" width="13.625" style="1" customWidth="1"/>
    <col min="12047" max="12047" width="58.875" style="1" customWidth="1"/>
    <col min="12048" max="12279" width="9" style="1"/>
    <col min="12280" max="12280" width="1" style="1" customWidth="1"/>
    <col min="12281" max="12281" width="2.75" style="1" customWidth="1"/>
    <col min="12282" max="12282" width="3.625" style="1" customWidth="1"/>
    <col min="12283" max="12283" width="36.625" style="1" customWidth="1"/>
    <col min="12284" max="12284" width="38.625" style="1" customWidth="1"/>
    <col min="12285" max="12285" width="6.625" style="1" customWidth="1"/>
    <col min="12286" max="12293" width="15.625" style="1" customWidth="1"/>
    <col min="12294" max="12302" width="13.625" style="1" customWidth="1"/>
    <col min="12303" max="12303" width="58.875" style="1" customWidth="1"/>
    <col min="12304" max="12535" width="9" style="1"/>
    <col min="12536" max="12536" width="1" style="1" customWidth="1"/>
    <col min="12537" max="12537" width="2.75" style="1" customWidth="1"/>
    <col min="12538" max="12538" width="3.625" style="1" customWidth="1"/>
    <col min="12539" max="12539" width="36.625" style="1" customWidth="1"/>
    <col min="12540" max="12540" width="38.625" style="1" customWidth="1"/>
    <col min="12541" max="12541" width="6.625" style="1" customWidth="1"/>
    <col min="12542" max="12549" width="15.625" style="1" customWidth="1"/>
    <col min="12550" max="12558" width="13.625" style="1" customWidth="1"/>
    <col min="12559" max="12559" width="58.875" style="1" customWidth="1"/>
    <col min="12560" max="12791" width="9" style="1"/>
    <col min="12792" max="12792" width="1" style="1" customWidth="1"/>
    <col min="12793" max="12793" width="2.75" style="1" customWidth="1"/>
    <col min="12794" max="12794" width="3.625" style="1" customWidth="1"/>
    <col min="12795" max="12795" width="36.625" style="1" customWidth="1"/>
    <col min="12796" max="12796" width="38.625" style="1" customWidth="1"/>
    <col min="12797" max="12797" width="6.625" style="1" customWidth="1"/>
    <col min="12798" max="12805" width="15.625" style="1" customWidth="1"/>
    <col min="12806" max="12814" width="13.625" style="1" customWidth="1"/>
    <col min="12815" max="12815" width="58.875" style="1" customWidth="1"/>
    <col min="12816" max="13047" width="9" style="1"/>
    <col min="13048" max="13048" width="1" style="1" customWidth="1"/>
    <col min="13049" max="13049" width="2.75" style="1" customWidth="1"/>
    <col min="13050" max="13050" width="3.625" style="1" customWidth="1"/>
    <col min="13051" max="13051" width="36.625" style="1" customWidth="1"/>
    <col min="13052" max="13052" width="38.625" style="1" customWidth="1"/>
    <col min="13053" max="13053" width="6.625" style="1" customWidth="1"/>
    <col min="13054" max="13061" width="15.625" style="1" customWidth="1"/>
    <col min="13062" max="13070" width="13.625" style="1" customWidth="1"/>
    <col min="13071" max="13071" width="58.875" style="1" customWidth="1"/>
    <col min="13072" max="13303" width="9" style="1"/>
    <col min="13304" max="13304" width="1" style="1" customWidth="1"/>
    <col min="13305" max="13305" width="2.75" style="1" customWidth="1"/>
    <col min="13306" max="13306" width="3.625" style="1" customWidth="1"/>
    <col min="13307" max="13307" width="36.625" style="1" customWidth="1"/>
    <col min="13308" max="13308" width="38.625" style="1" customWidth="1"/>
    <col min="13309" max="13309" width="6.625" style="1" customWidth="1"/>
    <col min="13310" max="13317" width="15.625" style="1" customWidth="1"/>
    <col min="13318" max="13326" width="13.625" style="1" customWidth="1"/>
    <col min="13327" max="13327" width="58.875" style="1" customWidth="1"/>
    <col min="13328" max="13559" width="9" style="1"/>
    <col min="13560" max="13560" width="1" style="1" customWidth="1"/>
    <col min="13561" max="13561" width="2.75" style="1" customWidth="1"/>
    <col min="13562" max="13562" width="3.625" style="1" customWidth="1"/>
    <col min="13563" max="13563" width="36.625" style="1" customWidth="1"/>
    <col min="13564" max="13564" width="38.625" style="1" customWidth="1"/>
    <col min="13565" max="13565" width="6.625" style="1" customWidth="1"/>
    <col min="13566" max="13573" width="15.625" style="1" customWidth="1"/>
    <col min="13574" max="13582" width="13.625" style="1" customWidth="1"/>
    <col min="13583" max="13583" width="58.875" style="1" customWidth="1"/>
    <col min="13584" max="13815" width="9" style="1"/>
    <col min="13816" max="13816" width="1" style="1" customWidth="1"/>
    <col min="13817" max="13817" width="2.75" style="1" customWidth="1"/>
    <col min="13818" max="13818" width="3.625" style="1" customWidth="1"/>
    <col min="13819" max="13819" width="36.625" style="1" customWidth="1"/>
    <col min="13820" max="13820" width="38.625" style="1" customWidth="1"/>
    <col min="13821" max="13821" width="6.625" style="1" customWidth="1"/>
    <col min="13822" max="13829" width="15.625" style="1" customWidth="1"/>
    <col min="13830" max="13838" width="13.625" style="1" customWidth="1"/>
    <col min="13839" max="13839" width="58.875" style="1" customWidth="1"/>
    <col min="13840" max="14071" width="9" style="1"/>
    <col min="14072" max="14072" width="1" style="1" customWidth="1"/>
    <col min="14073" max="14073" width="2.75" style="1" customWidth="1"/>
    <col min="14074" max="14074" width="3.625" style="1" customWidth="1"/>
    <col min="14075" max="14075" width="36.625" style="1" customWidth="1"/>
    <col min="14076" max="14076" width="38.625" style="1" customWidth="1"/>
    <col min="14077" max="14077" width="6.625" style="1" customWidth="1"/>
    <col min="14078" max="14085" width="15.625" style="1" customWidth="1"/>
    <col min="14086" max="14094" width="13.625" style="1" customWidth="1"/>
    <col min="14095" max="14095" width="58.875" style="1" customWidth="1"/>
    <col min="14096" max="14327" width="9" style="1"/>
    <col min="14328" max="14328" width="1" style="1" customWidth="1"/>
    <col min="14329" max="14329" width="2.75" style="1" customWidth="1"/>
    <col min="14330" max="14330" width="3.625" style="1" customWidth="1"/>
    <col min="14331" max="14331" width="36.625" style="1" customWidth="1"/>
    <col min="14332" max="14332" width="38.625" style="1" customWidth="1"/>
    <col min="14333" max="14333" width="6.625" style="1" customWidth="1"/>
    <col min="14334" max="14341" width="15.625" style="1" customWidth="1"/>
    <col min="14342" max="14350" width="13.625" style="1" customWidth="1"/>
    <col min="14351" max="14351" width="58.875" style="1" customWidth="1"/>
    <col min="14352" max="14583" width="9" style="1"/>
    <col min="14584" max="14584" width="1" style="1" customWidth="1"/>
    <col min="14585" max="14585" width="2.75" style="1" customWidth="1"/>
    <col min="14586" max="14586" width="3.625" style="1" customWidth="1"/>
    <col min="14587" max="14587" width="36.625" style="1" customWidth="1"/>
    <col min="14588" max="14588" width="38.625" style="1" customWidth="1"/>
    <col min="14589" max="14589" width="6.625" style="1" customWidth="1"/>
    <col min="14590" max="14597" width="15.625" style="1" customWidth="1"/>
    <col min="14598" max="14606" width="13.625" style="1" customWidth="1"/>
    <col min="14607" max="14607" width="58.875" style="1" customWidth="1"/>
    <col min="14608" max="14839" width="9" style="1"/>
    <col min="14840" max="14840" width="1" style="1" customWidth="1"/>
    <col min="14841" max="14841" width="2.75" style="1" customWidth="1"/>
    <col min="14842" max="14842" width="3.625" style="1" customWidth="1"/>
    <col min="14843" max="14843" width="36.625" style="1" customWidth="1"/>
    <col min="14844" max="14844" width="38.625" style="1" customWidth="1"/>
    <col min="14845" max="14845" width="6.625" style="1" customWidth="1"/>
    <col min="14846" max="14853" width="15.625" style="1" customWidth="1"/>
    <col min="14854" max="14862" width="13.625" style="1" customWidth="1"/>
    <col min="14863" max="14863" width="58.875" style="1" customWidth="1"/>
    <col min="14864" max="15095" width="9" style="1"/>
    <col min="15096" max="15096" width="1" style="1" customWidth="1"/>
    <col min="15097" max="15097" width="2.75" style="1" customWidth="1"/>
    <col min="15098" max="15098" width="3.625" style="1" customWidth="1"/>
    <col min="15099" max="15099" width="36.625" style="1" customWidth="1"/>
    <col min="15100" max="15100" width="38.625" style="1" customWidth="1"/>
    <col min="15101" max="15101" width="6.625" style="1" customWidth="1"/>
    <col min="15102" max="15109" width="15.625" style="1" customWidth="1"/>
    <col min="15110" max="15118" width="13.625" style="1" customWidth="1"/>
    <col min="15119" max="15119" width="58.875" style="1" customWidth="1"/>
    <col min="15120" max="15351" width="9" style="1"/>
    <col min="15352" max="15352" width="1" style="1" customWidth="1"/>
    <col min="15353" max="15353" width="2.75" style="1" customWidth="1"/>
    <col min="15354" max="15354" width="3.625" style="1" customWidth="1"/>
    <col min="15355" max="15355" width="36.625" style="1" customWidth="1"/>
    <col min="15356" max="15356" width="38.625" style="1" customWidth="1"/>
    <col min="15357" max="15357" width="6.625" style="1" customWidth="1"/>
    <col min="15358" max="15365" width="15.625" style="1" customWidth="1"/>
    <col min="15366" max="15374" width="13.625" style="1" customWidth="1"/>
    <col min="15375" max="15375" width="58.875" style="1" customWidth="1"/>
    <col min="15376" max="15607" width="9" style="1"/>
    <col min="15608" max="15608" width="1" style="1" customWidth="1"/>
    <col min="15609" max="15609" width="2.75" style="1" customWidth="1"/>
    <col min="15610" max="15610" width="3.625" style="1" customWidth="1"/>
    <col min="15611" max="15611" width="36.625" style="1" customWidth="1"/>
    <col min="15612" max="15612" width="38.625" style="1" customWidth="1"/>
    <col min="15613" max="15613" width="6.625" style="1" customWidth="1"/>
    <col min="15614" max="15621" width="15.625" style="1" customWidth="1"/>
    <col min="15622" max="15630" width="13.625" style="1" customWidth="1"/>
    <col min="15631" max="15631" width="58.875" style="1" customWidth="1"/>
    <col min="15632" max="15863" width="9" style="1"/>
    <col min="15864" max="15864" width="1" style="1" customWidth="1"/>
    <col min="15865" max="15865" width="2.75" style="1" customWidth="1"/>
    <col min="15866" max="15866" width="3.625" style="1" customWidth="1"/>
    <col min="15867" max="15867" width="36.625" style="1" customWidth="1"/>
    <col min="15868" max="15868" width="38.625" style="1" customWidth="1"/>
    <col min="15869" max="15869" width="6.625" style="1" customWidth="1"/>
    <col min="15870" max="15877" width="15.625" style="1" customWidth="1"/>
    <col min="15878" max="15886" width="13.625" style="1" customWidth="1"/>
    <col min="15887" max="15887" width="58.875" style="1" customWidth="1"/>
    <col min="15888" max="16119" width="9" style="1"/>
    <col min="16120" max="16120" width="1" style="1" customWidth="1"/>
    <col min="16121" max="16121" width="2.75" style="1" customWidth="1"/>
    <col min="16122" max="16122" width="3.625" style="1" customWidth="1"/>
    <col min="16123" max="16123" width="36.625" style="1" customWidth="1"/>
    <col min="16124" max="16124" width="38.625" style="1" customWidth="1"/>
    <col min="16125" max="16125" width="6.625" style="1" customWidth="1"/>
    <col min="16126" max="16133" width="15.625" style="1" customWidth="1"/>
    <col min="16134" max="16142" width="13.625" style="1" customWidth="1"/>
    <col min="16143" max="16143" width="58.875" style="1" customWidth="1"/>
    <col min="16144" max="16384" width="9" style="1"/>
  </cols>
  <sheetData>
    <row r="1" spans="2:15" ht="24" x14ac:dyDescent="0.25">
      <c r="B1" s="2" t="s">
        <v>52</v>
      </c>
      <c r="O1" s="22" t="s">
        <v>50</v>
      </c>
    </row>
    <row r="2" spans="2:15" ht="2.25" customHeight="1" x14ac:dyDescent="0.15">
      <c r="B2" s="3"/>
      <c r="C2" s="3"/>
      <c r="D2" s="3"/>
      <c r="E2" s="3"/>
      <c r="F2" s="116"/>
      <c r="G2" s="3"/>
      <c r="H2" s="3"/>
      <c r="I2" s="3"/>
      <c r="J2" s="3"/>
      <c r="K2" s="3"/>
      <c r="L2" s="3"/>
      <c r="M2" s="3"/>
      <c r="N2" s="3"/>
      <c r="O2" s="3"/>
    </row>
    <row r="3" spans="2:15" ht="11.25" customHeight="1" x14ac:dyDescent="0.15"/>
    <row r="4" spans="2:15" ht="15.95" customHeight="1" thickBot="1" x14ac:dyDescent="0.3">
      <c r="B4" s="1" t="s">
        <v>213</v>
      </c>
      <c r="O4" s="23" t="s">
        <v>0</v>
      </c>
    </row>
    <row r="5" spans="2:15" ht="25.15" customHeight="1" thickBot="1" x14ac:dyDescent="0.2">
      <c r="B5" s="24"/>
      <c r="C5" s="24"/>
      <c r="D5" s="24"/>
      <c r="E5" s="163" t="s">
        <v>1</v>
      </c>
      <c r="F5" s="164"/>
      <c r="G5" s="164"/>
      <c r="H5" s="164"/>
      <c r="I5" s="164"/>
      <c r="J5" s="164"/>
      <c r="K5" s="164"/>
      <c r="L5" s="164"/>
      <c r="M5" s="164"/>
      <c r="N5" s="165"/>
      <c r="O5" s="4"/>
    </row>
    <row r="6" spans="2:15" ht="39.950000000000003" customHeight="1" thickBot="1" x14ac:dyDescent="0.2">
      <c r="B6" s="113" t="s">
        <v>2</v>
      </c>
      <c r="C6" s="25"/>
      <c r="D6" s="26"/>
      <c r="E6" s="61" t="s">
        <v>55</v>
      </c>
      <c r="F6" s="17" t="s">
        <v>4</v>
      </c>
      <c r="G6" s="17" t="s">
        <v>5</v>
      </c>
      <c r="H6" s="17" t="s">
        <v>6</v>
      </c>
      <c r="I6" s="19" t="s">
        <v>34</v>
      </c>
      <c r="J6" s="74" t="s">
        <v>35</v>
      </c>
      <c r="K6" s="19" t="s">
        <v>51</v>
      </c>
      <c r="L6" s="69" t="s">
        <v>7</v>
      </c>
      <c r="M6" s="20" t="s">
        <v>37</v>
      </c>
      <c r="N6" s="77" t="s">
        <v>7</v>
      </c>
      <c r="O6" s="5" t="s">
        <v>8</v>
      </c>
    </row>
    <row r="7" spans="2:15" ht="15" customHeight="1" x14ac:dyDescent="0.15">
      <c r="B7" s="6"/>
      <c r="C7" s="7" t="s">
        <v>9</v>
      </c>
      <c r="D7" s="27"/>
      <c r="E7" s="28"/>
      <c r="F7" s="117"/>
      <c r="G7" s="29"/>
      <c r="H7" s="29"/>
      <c r="I7" s="29"/>
      <c r="J7" s="63"/>
      <c r="K7" s="29"/>
      <c r="L7" s="70"/>
      <c r="M7" s="84"/>
      <c r="N7" s="78"/>
      <c r="O7" s="30"/>
    </row>
    <row r="8" spans="2:15" ht="14.25" customHeight="1" x14ac:dyDescent="0.15">
      <c r="B8" s="6"/>
      <c r="C8" s="8">
        <v>1</v>
      </c>
      <c r="D8" s="31" t="s">
        <v>133</v>
      </c>
      <c r="E8" s="32" t="s">
        <v>54</v>
      </c>
      <c r="F8" s="118" t="s">
        <v>40</v>
      </c>
      <c r="G8" s="33"/>
      <c r="H8" s="33"/>
      <c r="I8" s="33"/>
      <c r="J8" s="64"/>
      <c r="K8" s="33"/>
      <c r="L8" s="34">
        <f>SUM(G8:K8)</f>
        <v>0</v>
      </c>
      <c r="M8" s="85"/>
      <c r="N8" s="71">
        <f>SUM(L8:M8)</f>
        <v>0</v>
      </c>
      <c r="O8" s="35"/>
    </row>
    <row r="9" spans="2:15" x14ac:dyDescent="0.15">
      <c r="B9" s="6"/>
      <c r="C9" s="9">
        <v>2</v>
      </c>
      <c r="D9" s="31" t="s">
        <v>134</v>
      </c>
      <c r="E9" s="40" t="s">
        <v>54</v>
      </c>
      <c r="F9" s="118" t="s">
        <v>40</v>
      </c>
      <c r="G9" s="37"/>
      <c r="H9" s="37"/>
      <c r="I9" s="37"/>
      <c r="J9" s="68"/>
      <c r="K9" s="37"/>
      <c r="L9" s="39">
        <f>SUM(G9:K9)</f>
        <v>0</v>
      </c>
      <c r="M9" s="86"/>
      <c r="N9" s="79">
        <f t="shared" ref="N9:N37" si="0">SUM(L9:M9)</f>
        <v>0</v>
      </c>
      <c r="O9" s="35"/>
    </row>
    <row r="10" spans="2:15" ht="15" customHeight="1" x14ac:dyDescent="0.15">
      <c r="B10" s="6"/>
      <c r="C10" s="9">
        <v>3</v>
      </c>
      <c r="D10" s="36" t="s">
        <v>135</v>
      </c>
      <c r="E10" s="40" t="s">
        <v>54</v>
      </c>
      <c r="F10" s="118" t="s">
        <v>40</v>
      </c>
      <c r="G10" s="37"/>
      <c r="H10" s="37"/>
      <c r="I10" s="37"/>
      <c r="J10" s="68"/>
      <c r="K10" s="37"/>
      <c r="L10" s="39">
        <f t="shared" ref="L10:L11" si="1">SUM(G10:K10)</f>
        <v>0</v>
      </c>
      <c r="M10" s="86"/>
      <c r="N10" s="79">
        <f t="shared" si="0"/>
        <v>0</v>
      </c>
      <c r="O10" s="35"/>
    </row>
    <row r="11" spans="2:15" ht="15" customHeight="1" x14ac:dyDescent="0.15">
      <c r="B11" s="6"/>
      <c r="C11" s="9">
        <v>4</v>
      </c>
      <c r="D11" s="36" t="s">
        <v>136</v>
      </c>
      <c r="E11" s="40" t="s">
        <v>54</v>
      </c>
      <c r="F11" s="118" t="s">
        <v>40</v>
      </c>
      <c r="G11" s="37"/>
      <c r="H11" s="37"/>
      <c r="I11" s="38"/>
      <c r="J11" s="127"/>
      <c r="K11" s="124"/>
      <c r="L11" s="39">
        <f t="shared" si="1"/>
        <v>0</v>
      </c>
      <c r="M11" s="86"/>
      <c r="N11" s="79">
        <f t="shared" si="0"/>
        <v>0</v>
      </c>
      <c r="O11" s="35"/>
    </row>
    <row r="12" spans="2:15" ht="15" customHeight="1" x14ac:dyDescent="0.15">
      <c r="B12" s="6"/>
      <c r="C12" s="9">
        <v>5</v>
      </c>
      <c r="D12" s="36" t="s">
        <v>137</v>
      </c>
      <c r="E12" s="40" t="s">
        <v>54</v>
      </c>
      <c r="F12" s="118" t="s">
        <v>40</v>
      </c>
      <c r="G12" s="37"/>
      <c r="H12" s="37"/>
      <c r="I12" s="38"/>
      <c r="J12" s="127"/>
      <c r="K12" s="124"/>
      <c r="L12" s="39">
        <f t="shared" ref="L12" si="2">SUM(G12:K12)</f>
        <v>0</v>
      </c>
      <c r="M12" s="86"/>
      <c r="N12" s="79">
        <f t="shared" ref="N12:N16" si="3">SUM(L12:M12)</f>
        <v>0</v>
      </c>
      <c r="O12" s="35"/>
    </row>
    <row r="13" spans="2:15" ht="15" customHeight="1" x14ac:dyDescent="0.15">
      <c r="B13" s="6"/>
      <c r="C13" s="9">
        <v>6</v>
      </c>
      <c r="D13" s="31" t="s">
        <v>214</v>
      </c>
      <c r="E13" s="40" t="s">
        <v>54</v>
      </c>
      <c r="F13" s="118" t="s">
        <v>40</v>
      </c>
      <c r="G13" s="37"/>
      <c r="H13" s="37"/>
      <c r="I13" s="37"/>
      <c r="J13" s="68"/>
      <c r="K13" s="37"/>
      <c r="L13" s="39">
        <f>SUM(G13:K13)</f>
        <v>0</v>
      </c>
      <c r="M13" s="86"/>
      <c r="N13" s="79">
        <f t="shared" si="3"/>
        <v>0</v>
      </c>
      <c r="O13" s="35"/>
    </row>
    <row r="14" spans="2:15" ht="15" customHeight="1" x14ac:dyDescent="0.15">
      <c r="B14" s="6"/>
      <c r="C14" s="9">
        <v>7</v>
      </c>
      <c r="D14" s="36" t="s">
        <v>138</v>
      </c>
      <c r="E14" s="40" t="s">
        <v>54</v>
      </c>
      <c r="F14" s="118" t="s">
        <v>40</v>
      </c>
      <c r="G14" s="37"/>
      <c r="H14" s="37"/>
      <c r="I14" s="37"/>
      <c r="J14" s="68"/>
      <c r="K14" s="37"/>
      <c r="L14" s="39">
        <f t="shared" ref="L14:L16" si="4">SUM(G14:K14)</f>
        <v>0</v>
      </c>
      <c r="M14" s="86"/>
      <c r="N14" s="79">
        <f t="shared" si="3"/>
        <v>0</v>
      </c>
      <c r="O14" s="35"/>
    </row>
    <row r="15" spans="2:15" ht="15" customHeight="1" x14ac:dyDescent="0.15">
      <c r="B15" s="6"/>
      <c r="C15" s="9">
        <v>8</v>
      </c>
      <c r="D15" s="36" t="s">
        <v>139</v>
      </c>
      <c r="E15" s="40" t="s">
        <v>54</v>
      </c>
      <c r="F15" s="118" t="s">
        <v>40</v>
      </c>
      <c r="G15" s="37"/>
      <c r="H15" s="37"/>
      <c r="I15" s="38"/>
      <c r="J15" s="127"/>
      <c r="K15" s="124"/>
      <c r="L15" s="39">
        <f t="shared" si="4"/>
        <v>0</v>
      </c>
      <c r="M15" s="86"/>
      <c r="N15" s="79">
        <f t="shared" si="3"/>
        <v>0</v>
      </c>
      <c r="O15" s="35"/>
    </row>
    <row r="16" spans="2:15" x14ac:dyDescent="0.15">
      <c r="B16" s="6"/>
      <c r="C16" s="9">
        <v>9</v>
      </c>
      <c r="D16" s="132" t="s">
        <v>145</v>
      </c>
      <c r="E16" s="40" t="s">
        <v>59</v>
      </c>
      <c r="F16" s="118" t="s">
        <v>40</v>
      </c>
      <c r="G16" s="38"/>
      <c r="H16" s="38"/>
      <c r="I16" s="38"/>
      <c r="J16" s="64"/>
      <c r="K16" s="33"/>
      <c r="L16" s="39">
        <f t="shared" si="4"/>
        <v>0</v>
      </c>
      <c r="M16" s="86"/>
      <c r="N16" s="79">
        <f t="shared" si="3"/>
        <v>0</v>
      </c>
      <c r="O16" s="35"/>
    </row>
    <row r="17" spans="2:15" ht="15" customHeight="1" x14ac:dyDescent="0.15">
      <c r="B17" s="6"/>
      <c r="C17" s="9">
        <v>10</v>
      </c>
      <c r="D17" s="36" t="s">
        <v>144</v>
      </c>
      <c r="E17" s="40" t="s">
        <v>64</v>
      </c>
      <c r="F17" s="118" t="s">
        <v>40</v>
      </c>
      <c r="G17" s="37"/>
      <c r="H17" s="37"/>
      <c r="I17" s="37"/>
      <c r="J17" s="68"/>
      <c r="K17" s="37"/>
      <c r="L17" s="39">
        <f t="shared" ref="L17:L25" si="5">SUM(G17:K17)</f>
        <v>0</v>
      </c>
      <c r="M17" s="86"/>
      <c r="N17" s="79">
        <f t="shared" ref="N17:N25" si="6">SUM(L17:M17)</f>
        <v>0</v>
      </c>
      <c r="O17" s="35"/>
    </row>
    <row r="18" spans="2:15" ht="15" customHeight="1" x14ac:dyDescent="0.15">
      <c r="B18" s="6"/>
      <c r="C18" s="9">
        <v>11</v>
      </c>
      <c r="D18" s="36" t="s">
        <v>143</v>
      </c>
      <c r="E18" s="40" t="s">
        <v>54</v>
      </c>
      <c r="F18" s="118" t="s">
        <v>40</v>
      </c>
      <c r="G18" s="37"/>
      <c r="H18" s="37"/>
      <c r="I18" s="38"/>
      <c r="J18" s="127"/>
      <c r="K18" s="124"/>
      <c r="L18" s="39">
        <f t="shared" ref="L18:L22" si="7">SUM(G18:K18)</f>
        <v>0</v>
      </c>
      <c r="M18" s="86"/>
      <c r="N18" s="79">
        <f t="shared" ref="N18:N22" si="8">SUM(L18:M18)</f>
        <v>0</v>
      </c>
      <c r="O18" s="35"/>
    </row>
    <row r="19" spans="2:15" ht="15" customHeight="1" x14ac:dyDescent="0.15">
      <c r="B19" s="6"/>
      <c r="C19" s="9">
        <v>12</v>
      </c>
      <c r="D19" s="36" t="s">
        <v>142</v>
      </c>
      <c r="E19" s="40" t="s">
        <v>65</v>
      </c>
      <c r="F19" s="118" t="s">
        <v>40</v>
      </c>
      <c r="G19" s="37"/>
      <c r="H19" s="37"/>
      <c r="I19" s="38"/>
      <c r="J19" s="127"/>
      <c r="K19" s="124"/>
      <c r="L19" s="39">
        <f t="shared" si="7"/>
        <v>0</v>
      </c>
      <c r="M19" s="86"/>
      <c r="N19" s="79">
        <f t="shared" si="8"/>
        <v>0</v>
      </c>
      <c r="O19" s="35"/>
    </row>
    <row r="20" spans="2:15" ht="15" customHeight="1" x14ac:dyDescent="0.15">
      <c r="B20" s="6"/>
      <c r="C20" s="9">
        <v>13</v>
      </c>
      <c r="D20" s="36" t="s">
        <v>141</v>
      </c>
      <c r="E20" s="40" t="s">
        <v>65</v>
      </c>
      <c r="F20" s="118" t="s">
        <v>40</v>
      </c>
      <c r="G20" s="37"/>
      <c r="H20" s="37"/>
      <c r="I20" s="38"/>
      <c r="J20" s="127"/>
      <c r="K20" s="124"/>
      <c r="L20" s="39">
        <f t="shared" si="7"/>
        <v>0</v>
      </c>
      <c r="M20" s="86"/>
      <c r="N20" s="79">
        <f t="shared" si="8"/>
        <v>0</v>
      </c>
      <c r="O20" s="35"/>
    </row>
    <row r="21" spans="2:15" ht="15" customHeight="1" x14ac:dyDescent="0.15">
      <c r="B21" s="6"/>
      <c r="C21" s="9">
        <v>14</v>
      </c>
      <c r="D21" s="132" t="s">
        <v>140</v>
      </c>
      <c r="E21" s="40" t="s">
        <v>54</v>
      </c>
      <c r="F21" s="118" t="s">
        <v>40</v>
      </c>
      <c r="G21" s="37"/>
      <c r="H21" s="37"/>
      <c r="I21" s="38"/>
      <c r="J21" s="127"/>
      <c r="K21" s="124"/>
      <c r="L21" s="39">
        <f t="shared" si="7"/>
        <v>0</v>
      </c>
      <c r="M21" s="86"/>
      <c r="N21" s="79">
        <f t="shared" si="8"/>
        <v>0</v>
      </c>
      <c r="O21" s="35"/>
    </row>
    <row r="22" spans="2:15" x14ac:dyDescent="0.15">
      <c r="B22" s="6"/>
      <c r="C22" s="9">
        <v>15</v>
      </c>
      <c r="D22" s="137" t="s">
        <v>182</v>
      </c>
      <c r="E22" s="138" t="s">
        <v>132</v>
      </c>
      <c r="F22" s="118" t="s">
        <v>40</v>
      </c>
      <c r="G22" s="38"/>
      <c r="H22" s="38"/>
      <c r="I22" s="38"/>
      <c r="J22" s="64"/>
      <c r="K22" s="53"/>
      <c r="L22" s="39">
        <f t="shared" si="7"/>
        <v>0</v>
      </c>
      <c r="M22" s="86"/>
      <c r="N22" s="79">
        <f t="shared" si="8"/>
        <v>0</v>
      </c>
      <c r="O22" s="35"/>
    </row>
    <row r="23" spans="2:15" ht="15" customHeight="1" x14ac:dyDescent="0.15">
      <c r="B23" s="6"/>
      <c r="C23" s="9">
        <v>16</v>
      </c>
      <c r="D23" s="129" t="s">
        <v>191</v>
      </c>
      <c r="E23" s="138" t="s">
        <v>132</v>
      </c>
      <c r="F23" s="118" t="s">
        <v>40</v>
      </c>
      <c r="G23" s="37"/>
      <c r="H23" s="37"/>
      <c r="I23" s="38"/>
      <c r="J23" s="127"/>
      <c r="K23" s="53"/>
      <c r="L23" s="39">
        <f t="shared" si="5"/>
        <v>0</v>
      </c>
      <c r="M23" s="86"/>
      <c r="N23" s="79">
        <f t="shared" si="6"/>
        <v>0</v>
      </c>
      <c r="O23" s="35"/>
    </row>
    <row r="24" spans="2:15" ht="15" customHeight="1" x14ac:dyDescent="0.15">
      <c r="B24" s="6"/>
      <c r="C24" s="9">
        <v>17</v>
      </c>
      <c r="D24" s="129" t="s">
        <v>183</v>
      </c>
      <c r="E24" s="138" t="s">
        <v>132</v>
      </c>
      <c r="F24" s="118" t="s">
        <v>40</v>
      </c>
      <c r="G24" s="37"/>
      <c r="H24" s="37"/>
      <c r="I24" s="38"/>
      <c r="J24" s="127"/>
      <c r="K24" s="53"/>
      <c r="L24" s="39">
        <f t="shared" si="5"/>
        <v>0</v>
      </c>
      <c r="M24" s="86"/>
      <c r="N24" s="79">
        <f t="shared" si="6"/>
        <v>0</v>
      </c>
      <c r="O24" s="35"/>
    </row>
    <row r="25" spans="2:15" x14ac:dyDescent="0.15">
      <c r="B25" s="6"/>
      <c r="C25" s="9">
        <v>18</v>
      </c>
      <c r="D25" s="137" t="s">
        <v>184</v>
      </c>
      <c r="E25" s="138" t="s">
        <v>132</v>
      </c>
      <c r="F25" s="118" t="s">
        <v>40</v>
      </c>
      <c r="G25" s="38"/>
      <c r="H25" s="38"/>
      <c r="I25" s="38"/>
      <c r="J25" s="64"/>
      <c r="K25" s="53"/>
      <c r="L25" s="39">
        <f t="shared" si="5"/>
        <v>0</v>
      </c>
      <c r="M25" s="86"/>
      <c r="N25" s="79">
        <f t="shared" si="6"/>
        <v>0</v>
      </c>
      <c r="O25" s="35"/>
    </row>
    <row r="26" spans="2:15" x14ac:dyDescent="0.15">
      <c r="B26" s="6"/>
      <c r="C26" s="9"/>
      <c r="D26" s="137" t="s">
        <v>66</v>
      </c>
      <c r="E26" s="40"/>
      <c r="F26" s="118" t="s">
        <v>40</v>
      </c>
      <c r="G26" s="38"/>
      <c r="H26" s="38"/>
      <c r="I26" s="38"/>
      <c r="J26" s="64"/>
      <c r="K26" s="53"/>
      <c r="L26" s="39">
        <f t="shared" ref="L26" si="9">SUM(G26:K26)</f>
        <v>0</v>
      </c>
      <c r="M26" s="86"/>
      <c r="N26" s="79">
        <f t="shared" ref="N26" si="10">SUM(L26:M26)</f>
        <v>0</v>
      </c>
      <c r="O26" s="35"/>
    </row>
    <row r="27" spans="2:15" ht="15" customHeight="1" x14ac:dyDescent="0.15">
      <c r="B27" s="6"/>
      <c r="C27" s="9"/>
      <c r="D27" s="36"/>
      <c r="E27" s="40"/>
      <c r="F27" s="118" t="s">
        <v>40</v>
      </c>
      <c r="G27" s="38"/>
      <c r="H27" s="38"/>
      <c r="I27" s="38"/>
      <c r="J27" s="65"/>
      <c r="K27" s="38"/>
      <c r="L27" s="39">
        <f>SUM(G27:K27)</f>
        <v>0</v>
      </c>
      <c r="M27" s="86"/>
      <c r="N27" s="79">
        <f t="shared" si="0"/>
        <v>0</v>
      </c>
      <c r="O27" s="35"/>
    </row>
    <row r="28" spans="2:15" ht="15" customHeight="1" x14ac:dyDescent="0.15">
      <c r="B28" s="6"/>
      <c r="C28" s="10" t="s">
        <v>10</v>
      </c>
      <c r="D28" s="41"/>
      <c r="E28" s="42"/>
      <c r="F28" s="119"/>
      <c r="G28" s="43"/>
      <c r="H28" s="43"/>
      <c r="I28" s="43"/>
      <c r="J28" s="75"/>
      <c r="K28" s="44"/>
      <c r="L28" s="73"/>
      <c r="M28" s="87"/>
      <c r="N28" s="80"/>
      <c r="O28" s="45"/>
    </row>
    <row r="29" spans="2:15" ht="30" customHeight="1" x14ac:dyDescent="0.15">
      <c r="B29" s="6"/>
      <c r="C29" s="9">
        <v>19</v>
      </c>
      <c r="D29" s="31" t="s">
        <v>227</v>
      </c>
      <c r="E29" s="47" t="s">
        <v>43</v>
      </c>
      <c r="F29" s="152">
        <v>990</v>
      </c>
      <c r="G29" s="38"/>
      <c r="H29" s="38"/>
      <c r="I29" s="38"/>
      <c r="J29" s="53"/>
      <c r="K29" s="53"/>
      <c r="L29" s="72">
        <f>SUM(G29:K29)</f>
        <v>0</v>
      </c>
      <c r="M29" s="86"/>
      <c r="N29" s="79">
        <f t="shared" si="0"/>
        <v>0</v>
      </c>
      <c r="O29" s="46"/>
    </row>
    <row r="30" spans="2:15" ht="28.5" x14ac:dyDescent="0.15">
      <c r="B30" s="6"/>
      <c r="C30" s="9">
        <v>20</v>
      </c>
      <c r="D30" s="31" t="s">
        <v>130</v>
      </c>
      <c r="E30" s="40" t="s">
        <v>26</v>
      </c>
      <c r="F30" s="152">
        <v>990</v>
      </c>
      <c r="G30" s="38"/>
      <c r="H30" s="38"/>
      <c r="I30" s="38"/>
      <c r="J30" s="53"/>
      <c r="K30" s="53"/>
      <c r="L30" s="72">
        <f t="shared" ref="L30:L37" si="11">SUM(G30:K30)</f>
        <v>0</v>
      </c>
      <c r="M30" s="86"/>
      <c r="N30" s="79">
        <f t="shared" si="0"/>
        <v>0</v>
      </c>
      <c r="O30" s="46"/>
    </row>
    <row r="31" spans="2:15" ht="28.5" x14ac:dyDescent="0.15">
      <c r="B31" s="6"/>
      <c r="C31" s="9">
        <v>21</v>
      </c>
      <c r="D31" s="31" t="s">
        <v>199</v>
      </c>
      <c r="E31" s="40" t="s">
        <v>20</v>
      </c>
      <c r="F31" s="152">
        <v>990</v>
      </c>
      <c r="G31" s="38"/>
      <c r="H31" s="38"/>
      <c r="I31" s="38"/>
      <c r="J31" s="53"/>
      <c r="K31" s="53"/>
      <c r="L31" s="72">
        <f t="shared" si="11"/>
        <v>0</v>
      </c>
      <c r="M31" s="86"/>
      <c r="N31" s="79">
        <f t="shared" si="0"/>
        <v>0</v>
      </c>
      <c r="O31" s="46"/>
    </row>
    <row r="32" spans="2:15" ht="28.5" x14ac:dyDescent="0.15">
      <c r="B32" s="6"/>
      <c r="C32" s="9">
        <v>22</v>
      </c>
      <c r="D32" s="31" t="s">
        <v>217</v>
      </c>
      <c r="E32" s="40" t="s">
        <v>20</v>
      </c>
      <c r="F32" s="152">
        <v>30</v>
      </c>
      <c r="G32" s="38"/>
      <c r="H32" s="38"/>
      <c r="I32" s="38"/>
      <c r="J32" s="53"/>
      <c r="K32" s="53"/>
      <c r="L32" s="72">
        <f t="shared" ref="L32" si="12">SUM(G32:K32)</f>
        <v>0</v>
      </c>
      <c r="M32" s="86"/>
      <c r="N32" s="79">
        <f t="shared" ref="N32" si="13">SUM(L32:M32)</f>
        <v>0</v>
      </c>
      <c r="O32" s="46"/>
    </row>
    <row r="33" spans="2:15" ht="28.5" x14ac:dyDescent="0.15">
      <c r="B33" s="6"/>
      <c r="C33" s="9">
        <v>23</v>
      </c>
      <c r="D33" s="31" t="s">
        <v>131</v>
      </c>
      <c r="E33" s="40" t="s">
        <v>27</v>
      </c>
      <c r="F33" s="152">
        <v>990</v>
      </c>
      <c r="G33" s="38"/>
      <c r="H33" s="38"/>
      <c r="I33" s="38"/>
      <c r="J33" s="53"/>
      <c r="K33" s="53"/>
      <c r="L33" s="72">
        <f t="shared" si="11"/>
        <v>0</v>
      </c>
      <c r="M33" s="86"/>
      <c r="N33" s="79">
        <f t="shared" si="0"/>
        <v>0</v>
      </c>
      <c r="O33" s="46"/>
    </row>
    <row r="34" spans="2:15" ht="28.5" x14ac:dyDescent="0.15">
      <c r="B34" s="6"/>
      <c r="C34" s="9">
        <v>24</v>
      </c>
      <c r="D34" s="31" t="s">
        <v>206</v>
      </c>
      <c r="E34" s="40" t="s">
        <v>28</v>
      </c>
      <c r="F34" s="152">
        <v>990</v>
      </c>
      <c r="G34" s="38"/>
      <c r="H34" s="38"/>
      <c r="I34" s="38"/>
      <c r="J34" s="53"/>
      <c r="K34" s="53"/>
      <c r="L34" s="72">
        <f t="shared" si="11"/>
        <v>0</v>
      </c>
      <c r="M34" s="86"/>
      <c r="N34" s="79">
        <f t="shared" si="0"/>
        <v>0</v>
      </c>
      <c r="O34" s="46"/>
    </row>
    <row r="35" spans="2:15" ht="42.75" x14ac:dyDescent="0.15">
      <c r="B35" s="6"/>
      <c r="C35" s="9">
        <v>25</v>
      </c>
      <c r="D35" s="31" t="s">
        <v>215</v>
      </c>
      <c r="E35" s="134"/>
      <c r="F35" s="153" t="s">
        <v>228</v>
      </c>
      <c r="G35" s="38"/>
      <c r="H35" s="38"/>
      <c r="I35" s="38"/>
      <c r="J35" s="53"/>
      <c r="K35" s="53"/>
      <c r="L35" s="72">
        <f t="shared" si="11"/>
        <v>0</v>
      </c>
      <c r="M35" s="86"/>
      <c r="N35" s="79">
        <f t="shared" si="0"/>
        <v>0</v>
      </c>
      <c r="O35" s="148" t="s">
        <v>224</v>
      </c>
    </row>
    <row r="36" spans="2:15" x14ac:dyDescent="0.15">
      <c r="B36" s="6"/>
      <c r="C36" s="9">
        <v>26</v>
      </c>
      <c r="D36" s="137" t="s">
        <v>211</v>
      </c>
      <c r="E36" s="40"/>
      <c r="F36" s="152">
        <v>20</v>
      </c>
      <c r="G36" s="37"/>
      <c r="H36" s="37"/>
      <c r="I36" s="37"/>
      <c r="J36" s="123"/>
      <c r="K36" s="123"/>
      <c r="L36" s="72">
        <f t="shared" ref="L36" si="14">SUM(G36:K36)</f>
        <v>0</v>
      </c>
      <c r="M36" s="86"/>
      <c r="N36" s="79">
        <f t="shared" ref="N36" si="15">SUM(L36:M36)</f>
        <v>0</v>
      </c>
      <c r="O36" s="46"/>
    </row>
    <row r="37" spans="2:15" x14ac:dyDescent="0.15">
      <c r="B37" s="6"/>
      <c r="C37" s="9"/>
      <c r="D37" s="137" t="s">
        <v>67</v>
      </c>
      <c r="E37" s="40"/>
      <c r="F37" s="120"/>
      <c r="G37" s="37"/>
      <c r="H37" s="37"/>
      <c r="I37" s="37"/>
      <c r="J37" s="123"/>
      <c r="K37" s="123"/>
      <c r="L37" s="72">
        <f t="shared" si="11"/>
        <v>0</v>
      </c>
      <c r="M37" s="86"/>
      <c r="N37" s="79">
        <f t="shared" si="0"/>
        <v>0</v>
      </c>
      <c r="O37" s="46"/>
    </row>
    <row r="38" spans="2:15" ht="15" customHeight="1" thickBot="1" x14ac:dyDescent="0.2">
      <c r="B38" s="6"/>
      <c r="C38" s="9"/>
      <c r="D38" s="36"/>
      <c r="E38" s="40"/>
      <c r="F38" s="120"/>
      <c r="G38" s="38"/>
      <c r="H38" s="38"/>
      <c r="I38" s="38"/>
      <c r="J38" s="65"/>
      <c r="K38" s="124"/>
      <c r="L38" s="72">
        <f t="shared" ref="L38" si="16">SUM(G38:K38)</f>
        <v>0</v>
      </c>
      <c r="M38" s="86"/>
      <c r="N38" s="79">
        <f t="shared" ref="N38" si="17">SUM(L38:M38)</f>
        <v>0</v>
      </c>
      <c r="O38" s="46"/>
    </row>
    <row r="39" spans="2:15" ht="15" customHeight="1" thickBot="1" x14ac:dyDescent="0.2">
      <c r="B39" s="11"/>
      <c r="C39" s="166" t="s">
        <v>11</v>
      </c>
      <c r="D39" s="167"/>
      <c r="E39" s="168">
        <f>SUM(L8:L38)</f>
        <v>0</v>
      </c>
      <c r="F39" s="169"/>
      <c r="G39" s="169"/>
      <c r="H39" s="169"/>
      <c r="I39" s="169"/>
      <c r="J39" s="169"/>
      <c r="K39" s="170"/>
      <c r="L39" s="171"/>
      <c r="M39" s="144">
        <f>SUM(M8:M38)</f>
        <v>0</v>
      </c>
      <c r="N39" s="145">
        <f>SUM(N8:N38)</f>
        <v>0</v>
      </c>
      <c r="O39" s="146"/>
    </row>
    <row r="40" spans="2:15" ht="39.950000000000003" customHeight="1" thickBot="1" x14ac:dyDescent="0.2">
      <c r="B40" s="114" t="s">
        <v>49</v>
      </c>
      <c r="C40" s="49"/>
      <c r="D40" s="50"/>
      <c r="E40" s="61" t="s">
        <v>74</v>
      </c>
      <c r="F40" s="18" t="s">
        <v>4</v>
      </c>
      <c r="G40" s="18" t="s">
        <v>5</v>
      </c>
      <c r="H40" s="18" t="s">
        <v>6</v>
      </c>
      <c r="I40" s="21" t="s">
        <v>34</v>
      </c>
      <c r="J40" s="74" t="s">
        <v>35</v>
      </c>
      <c r="K40" s="19" t="s">
        <v>36</v>
      </c>
      <c r="L40" s="112" t="s">
        <v>7</v>
      </c>
      <c r="M40" s="20" t="s">
        <v>37</v>
      </c>
      <c r="N40" s="77" t="s">
        <v>7</v>
      </c>
      <c r="O40" s="5" t="s">
        <v>8</v>
      </c>
    </row>
    <row r="41" spans="2:15" ht="15" customHeight="1" x14ac:dyDescent="0.15">
      <c r="B41" s="6"/>
      <c r="C41" s="7" t="s">
        <v>48</v>
      </c>
      <c r="D41" s="27"/>
      <c r="E41" s="28"/>
      <c r="F41" s="117"/>
      <c r="G41" s="29"/>
      <c r="H41" s="29"/>
      <c r="I41" s="29"/>
      <c r="J41" s="63"/>
      <c r="K41" s="29"/>
      <c r="L41" s="70"/>
      <c r="M41" s="84"/>
      <c r="N41" s="78"/>
      <c r="O41" s="30"/>
    </row>
    <row r="42" spans="2:15" ht="15" customHeight="1" x14ac:dyDescent="0.15">
      <c r="B42" s="6"/>
      <c r="C42" s="9">
        <v>1</v>
      </c>
      <c r="D42" s="36" t="s">
        <v>146</v>
      </c>
      <c r="E42" s="40" t="s">
        <v>54</v>
      </c>
      <c r="F42" s="120" t="s">
        <v>40</v>
      </c>
      <c r="G42" s="37"/>
      <c r="H42" s="38"/>
      <c r="I42" s="38"/>
      <c r="J42" s="64"/>
      <c r="K42" s="38"/>
      <c r="L42" s="72">
        <f t="shared" ref="L42:L49" si="18">SUM(G42:K42)</f>
        <v>0</v>
      </c>
      <c r="M42" s="86"/>
      <c r="N42" s="79">
        <f t="shared" ref="N42:N49" si="19">SUM(L42:M42)</f>
        <v>0</v>
      </c>
      <c r="O42" s="46"/>
    </row>
    <row r="43" spans="2:15" ht="15" customHeight="1" x14ac:dyDescent="0.15">
      <c r="B43" s="6"/>
      <c r="C43" s="9">
        <v>2</v>
      </c>
      <c r="D43" s="36" t="s">
        <v>147</v>
      </c>
      <c r="E43" s="40" t="s">
        <v>54</v>
      </c>
      <c r="F43" s="120" t="s">
        <v>40</v>
      </c>
      <c r="G43" s="38"/>
      <c r="H43" s="38"/>
      <c r="I43" s="38"/>
      <c r="J43" s="65"/>
      <c r="K43" s="38"/>
      <c r="L43" s="72">
        <f t="shared" si="18"/>
        <v>0</v>
      </c>
      <c r="M43" s="86"/>
      <c r="N43" s="79">
        <f t="shared" si="19"/>
        <v>0</v>
      </c>
      <c r="O43" s="46"/>
    </row>
    <row r="44" spans="2:15" ht="15" customHeight="1" x14ac:dyDescent="0.15">
      <c r="B44" s="6"/>
      <c r="C44" s="9">
        <v>3</v>
      </c>
      <c r="D44" s="132" t="s">
        <v>148</v>
      </c>
      <c r="E44" s="40" t="s">
        <v>54</v>
      </c>
      <c r="F44" s="120" t="s">
        <v>40</v>
      </c>
      <c r="G44" s="37"/>
      <c r="H44" s="38"/>
      <c r="I44" s="38"/>
      <c r="J44" s="64"/>
      <c r="K44" s="38"/>
      <c r="L44" s="72">
        <f t="shared" si="18"/>
        <v>0</v>
      </c>
      <c r="M44" s="86"/>
      <c r="N44" s="79">
        <f t="shared" si="19"/>
        <v>0</v>
      </c>
      <c r="O44" s="46"/>
    </row>
    <row r="45" spans="2:15" ht="15" customHeight="1" x14ac:dyDescent="0.15">
      <c r="B45" s="6"/>
      <c r="C45" s="9">
        <v>4</v>
      </c>
      <c r="D45" s="36" t="s">
        <v>149</v>
      </c>
      <c r="E45" s="40" t="s">
        <v>57</v>
      </c>
      <c r="F45" s="120" t="s">
        <v>40</v>
      </c>
      <c r="G45" s="37"/>
      <c r="H45" s="38"/>
      <c r="I45" s="38"/>
      <c r="J45" s="64"/>
      <c r="K45" s="38"/>
      <c r="L45" s="72">
        <f t="shared" si="18"/>
        <v>0</v>
      </c>
      <c r="M45" s="86"/>
      <c r="N45" s="79">
        <f t="shared" si="19"/>
        <v>0</v>
      </c>
      <c r="O45" s="46"/>
    </row>
    <row r="46" spans="2:15" ht="15" customHeight="1" x14ac:dyDescent="0.15">
      <c r="B46" s="6"/>
      <c r="C46" s="9">
        <v>5</v>
      </c>
      <c r="D46" s="36" t="s">
        <v>150</v>
      </c>
      <c r="E46" s="40" t="s">
        <v>58</v>
      </c>
      <c r="F46" s="120" t="s">
        <v>40</v>
      </c>
      <c r="G46" s="38"/>
      <c r="H46" s="38"/>
      <c r="I46" s="38"/>
      <c r="J46" s="65"/>
      <c r="K46" s="38"/>
      <c r="L46" s="72">
        <f t="shared" si="18"/>
        <v>0</v>
      </c>
      <c r="M46" s="86"/>
      <c r="N46" s="79">
        <f t="shared" si="19"/>
        <v>0</v>
      </c>
      <c r="O46" s="46"/>
    </row>
    <row r="47" spans="2:15" ht="15" customHeight="1" x14ac:dyDescent="0.15">
      <c r="B47" s="6"/>
      <c r="C47" s="9">
        <v>6</v>
      </c>
      <c r="D47" s="36" t="s">
        <v>151</v>
      </c>
      <c r="E47" s="133" t="s">
        <v>56</v>
      </c>
      <c r="F47" s="120" t="s">
        <v>40</v>
      </c>
      <c r="G47" s="37"/>
      <c r="H47" s="38"/>
      <c r="I47" s="38"/>
      <c r="J47" s="64"/>
      <c r="K47" s="38"/>
      <c r="L47" s="72">
        <f t="shared" si="18"/>
        <v>0</v>
      </c>
      <c r="M47" s="86"/>
      <c r="N47" s="79">
        <f t="shared" si="19"/>
        <v>0</v>
      </c>
      <c r="O47" s="46"/>
    </row>
    <row r="48" spans="2:15" ht="15" customHeight="1" x14ac:dyDescent="0.15">
      <c r="B48" s="6"/>
      <c r="C48" s="9">
        <v>7</v>
      </c>
      <c r="D48" s="31" t="s">
        <v>152</v>
      </c>
      <c r="E48" s="40" t="s">
        <v>60</v>
      </c>
      <c r="F48" s="120" t="s">
        <v>40</v>
      </c>
      <c r="G48" s="37"/>
      <c r="H48" s="38"/>
      <c r="I48" s="38"/>
      <c r="J48" s="64"/>
      <c r="K48" s="38"/>
      <c r="L48" s="72">
        <f t="shared" si="18"/>
        <v>0</v>
      </c>
      <c r="M48" s="86"/>
      <c r="N48" s="79">
        <f t="shared" si="19"/>
        <v>0</v>
      </c>
      <c r="O48" s="46"/>
    </row>
    <row r="49" spans="2:15" ht="15" customHeight="1" x14ac:dyDescent="0.15">
      <c r="B49" s="6"/>
      <c r="C49" s="9">
        <v>8</v>
      </c>
      <c r="D49" s="36" t="s">
        <v>192</v>
      </c>
      <c r="E49" s="40" t="s">
        <v>61</v>
      </c>
      <c r="F49" s="120" t="s">
        <v>40</v>
      </c>
      <c r="G49" s="38"/>
      <c r="H49" s="38"/>
      <c r="I49" s="38"/>
      <c r="J49" s="65"/>
      <c r="K49" s="38"/>
      <c r="L49" s="72">
        <f t="shared" si="18"/>
        <v>0</v>
      </c>
      <c r="M49" s="86"/>
      <c r="N49" s="79">
        <f t="shared" si="19"/>
        <v>0</v>
      </c>
      <c r="O49" s="46"/>
    </row>
    <row r="50" spans="2:15" ht="15" customHeight="1" x14ac:dyDescent="0.15">
      <c r="B50" s="6"/>
      <c r="C50" s="9">
        <v>9</v>
      </c>
      <c r="D50" s="36" t="s">
        <v>193</v>
      </c>
      <c r="E50" s="133" t="s">
        <v>62</v>
      </c>
      <c r="F50" s="120" t="s">
        <v>40</v>
      </c>
      <c r="G50" s="37"/>
      <c r="H50" s="38"/>
      <c r="I50" s="38"/>
      <c r="J50" s="64"/>
      <c r="K50" s="38"/>
      <c r="L50" s="72">
        <f t="shared" ref="L50:L92" si="20">SUM(G50:K50)</f>
        <v>0</v>
      </c>
      <c r="M50" s="86"/>
      <c r="N50" s="79">
        <f t="shared" ref="N50:N91" si="21">SUM(L50:M50)</f>
        <v>0</v>
      </c>
      <c r="O50" s="46"/>
    </row>
    <row r="51" spans="2:15" ht="15" customHeight="1" x14ac:dyDescent="0.15">
      <c r="B51" s="6"/>
      <c r="C51" s="9">
        <v>10</v>
      </c>
      <c r="D51" s="132" t="s">
        <v>153</v>
      </c>
      <c r="E51" s="40" t="s">
        <v>63</v>
      </c>
      <c r="F51" s="120" t="s">
        <v>40</v>
      </c>
      <c r="G51" s="38"/>
      <c r="H51" s="38"/>
      <c r="I51" s="38"/>
      <c r="J51" s="65"/>
      <c r="K51" s="38"/>
      <c r="L51" s="72">
        <f t="shared" si="20"/>
        <v>0</v>
      </c>
      <c r="M51" s="86"/>
      <c r="N51" s="79">
        <f t="shared" si="21"/>
        <v>0</v>
      </c>
      <c r="O51" s="46"/>
    </row>
    <row r="52" spans="2:15" ht="15" customHeight="1" x14ac:dyDescent="0.15">
      <c r="B52" s="6"/>
      <c r="C52" s="9">
        <v>11</v>
      </c>
      <c r="D52" s="31" t="s">
        <v>154</v>
      </c>
      <c r="E52" s="40" t="s">
        <v>54</v>
      </c>
      <c r="F52" s="120" t="s">
        <v>40</v>
      </c>
      <c r="G52" s="37"/>
      <c r="H52" s="38"/>
      <c r="I52" s="38"/>
      <c r="J52" s="64"/>
      <c r="K52" s="38"/>
      <c r="L52" s="72">
        <f t="shared" si="20"/>
        <v>0</v>
      </c>
      <c r="M52" s="86"/>
      <c r="N52" s="79">
        <f t="shared" si="21"/>
        <v>0</v>
      </c>
      <c r="O52" s="46"/>
    </row>
    <row r="53" spans="2:15" ht="15" customHeight="1" x14ac:dyDescent="0.15">
      <c r="B53" s="6"/>
      <c r="C53" s="9">
        <v>12</v>
      </c>
      <c r="D53" s="129" t="s">
        <v>212</v>
      </c>
      <c r="E53" s="138" t="s">
        <v>132</v>
      </c>
      <c r="F53" s="120" t="s">
        <v>40</v>
      </c>
      <c r="G53" s="38"/>
      <c r="H53" s="38"/>
      <c r="I53" s="38"/>
      <c r="J53" s="65"/>
      <c r="K53" s="38"/>
      <c r="L53" s="72">
        <f t="shared" si="20"/>
        <v>0</v>
      </c>
      <c r="M53" s="86"/>
      <c r="N53" s="79">
        <f t="shared" si="21"/>
        <v>0</v>
      </c>
      <c r="O53" s="46"/>
    </row>
    <row r="54" spans="2:15" ht="15" customHeight="1" x14ac:dyDescent="0.15">
      <c r="B54" s="6"/>
      <c r="C54" s="9"/>
      <c r="D54" s="129"/>
      <c r="E54" s="138"/>
      <c r="F54" s="120" t="s">
        <v>40</v>
      </c>
      <c r="G54" s="37"/>
      <c r="H54" s="38"/>
      <c r="I54" s="38"/>
      <c r="J54" s="64"/>
      <c r="K54" s="38"/>
      <c r="L54" s="72">
        <f t="shared" ref="L54" si="22">SUM(G54:K54)</f>
        <v>0</v>
      </c>
      <c r="M54" s="86"/>
      <c r="N54" s="79">
        <f t="shared" ref="N54" si="23">SUM(L54:M54)</f>
        <v>0</v>
      </c>
      <c r="O54" s="46"/>
    </row>
    <row r="55" spans="2:15" ht="15" customHeight="1" x14ac:dyDescent="0.15">
      <c r="B55" s="6"/>
      <c r="C55" s="9"/>
      <c r="D55" s="137" t="s">
        <v>66</v>
      </c>
      <c r="E55" s="133"/>
      <c r="F55" s="120" t="s">
        <v>40</v>
      </c>
      <c r="G55" s="37"/>
      <c r="H55" s="38"/>
      <c r="I55" s="38"/>
      <c r="J55" s="64"/>
      <c r="K55" s="38"/>
      <c r="L55" s="72">
        <f t="shared" si="20"/>
        <v>0</v>
      </c>
      <c r="M55" s="86"/>
      <c r="N55" s="79">
        <f t="shared" si="21"/>
        <v>0</v>
      </c>
      <c r="O55" s="46"/>
    </row>
    <row r="56" spans="2:15" ht="15" customHeight="1" x14ac:dyDescent="0.15">
      <c r="B56" s="6"/>
      <c r="C56" s="130"/>
      <c r="D56" s="131"/>
      <c r="E56" s="40"/>
      <c r="F56" s="120"/>
      <c r="G56" s="38"/>
      <c r="H56" s="38"/>
      <c r="I56" s="38"/>
      <c r="J56" s="65"/>
      <c r="K56" s="38"/>
      <c r="L56" s="72">
        <f t="shared" si="20"/>
        <v>0</v>
      </c>
      <c r="M56" s="86"/>
      <c r="N56" s="79">
        <f t="shared" si="21"/>
        <v>0</v>
      </c>
      <c r="O56" s="46"/>
    </row>
    <row r="57" spans="2:15" ht="15" customHeight="1" x14ac:dyDescent="0.15">
      <c r="B57" s="6"/>
      <c r="C57" s="10" t="s">
        <v>47</v>
      </c>
      <c r="D57" s="41"/>
      <c r="E57" s="42"/>
      <c r="F57" s="119"/>
      <c r="G57" s="43"/>
      <c r="H57" s="43"/>
      <c r="I57" s="43"/>
      <c r="J57" s="75"/>
      <c r="K57" s="44"/>
      <c r="L57" s="73"/>
      <c r="M57" s="87"/>
      <c r="N57" s="151"/>
      <c r="O57" s="45"/>
    </row>
    <row r="58" spans="2:15" ht="15" customHeight="1" x14ac:dyDescent="0.15">
      <c r="B58" s="6"/>
      <c r="C58" s="9">
        <v>13</v>
      </c>
      <c r="D58" s="51" t="s">
        <v>53</v>
      </c>
      <c r="E58" s="40" t="s">
        <v>71</v>
      </c>
      <c r="F58" s="120" t="s">
        <v>68</v>
      </c>
      <c r="G58" s="128"/>
      <c r="H58" s="128"/>
      <c r="I58" s="38"/>
      <c r="J58" s="65"/>
      <c r="K58" s="53"/>
      <c r="L58" s="72">
        <f t="shared" si="20"/>
        <v>0</v>
      </c>
      <c r="M58" s="86"/>
      <c r="N58" s="79">
        <f t="shared" si="21"/>
        <v>0</v>
      </c>
      <c r="O58" s="154" t="s">
        <v>229</v>
      </c>
    </row>
    <row r="59" spans="2:15" ht="15" customHeight="1" x14ac:dyDescent="0.15">
      <c r="B59" s="6"/>
      <c r="C59" s="9">
        <v>14</v>
      </c>
      <c r="D59" s="51" t="s">
        <v>70</v>
      </c>
      <c r="E59" s="40" t="s">
        <v>69</v>
      </c>
      <c r="F59" s="120" t="s">
        <v>68</v>
      </c>
      <c r="G59" s="128"/>
      <c r="H59" s="128"/>
      <c r="I59" s="38"/>
      <c r="J59" s="65"/>
      <c r="K59" s="53"/>
      <c r="L59" s="72">
        <f t="shared" si="20"/>
        <v>0</v>
      </c>
      <c r="M59" s="86"/>
      <c r="N59" s="79">
        <f t="shared" si="21"/>
        <v>0</v>
      </c>
      <c r="O59" s="155"/>
    </row>
    <row r="60" spans="2:15" ht="15" customHeight="1" x14ac:dyDescent="0.15">
      <c r="B60" s="6"/>
      <c r="C60" s="9">
        <v>15</v>
      </c>
      <c r="D60" s="51" t="s">
        <v>72</v>
      </c>
      <c r="E60" s="40" t="s">
        <v>73</v>
      </c>
      <c r="F60" s="120" t="s">
        <v>40</v>
      </c>
      <c r="G60" s="128"/>
      <c r="H60" s="128"/>
      <c r="I60" s="38"/>
      <c r="J60" s="65"/>
      <c r="K60" s="53"/>
      <c r="L60" s="72">
        <f t="shared" si="20"/>
        <v>0</v>
      </c>
      <c r="M60" s="86"/>
      <c r="N60" s="79">
        <f t="shared" si="21"/>
        <v>0</v>
      </c>
      <c r="O60" s="155"/>
    </row>
    <row r="61" spans="2:15" ht="15" customHeight="1" x14ac:dyDescent="0.15">
      <c r="B61" s="6"/>
      <c r="C61" s="9">
        <v>16</v>
      </c>
      <c r="D61" s="51" t="s">
        <v>75</v>
      </c>
      <c r="E61" s="40" t="s">
        <v>76</v>
      </c>
      <c r="F61" s="120" t="s">
        <v>40</v>
      </c>
      <c r="G61" s="128"/>
      <c r="H61" s="128"/>
      <c r="I61" s="38"/>
      <c r="J61" s="65"/>
      <c r="K61" s="53"/>
      <c r="L61" s="72">
        <f t="shared" si="20"/>
        <v>0</v>
      </c>
      <c r="M61" s="86"/>
      <c r="N61" s="79">
        <f t="shared" si="21"/>
        <v>0</v>
      </c>
      <c r="O61" s="155"/>
    </row>
    <row r="62" spans="2:15" ht="15" customHeight="1" x14ac:dyDescent="0.15">
      <c r="B62" s="6"/>
      <c r="C62" s="9">
        <v>17</v>
      </c>
      <c r="D62" s="51" t="s">
        <v>77</v>
      </c>
      <c r="E62" s="40" t="s">
        <v>78</v>
      </c>
      <c r="F62" s="120" t="s">
        <v>40</v>
      </c>
      <c r="G62" s="128"/>
      <c r="H62" s="128"/>
      <c r="I62" s="38"/>
      <c r="J62" s="65"/>
      <c r="K62" s="53"/>
      <c r="L62" s="72">
        <f t="shared" si="20"/>
        <v>0</v>
      </c>
      <c r="M62" s="86"/>
      <c r="N62" s="79">
        <f t="shared" si="21"/>
        <v>0</v>
      </c>
      <c r="O62" s="155"/>
    </row>
    <row r="63" spans="2:15" ht="15" customHeight="1" x14ac:dyDescent="0.15">
      <c r="B63" s="6"/>
      <c r="C63" s="9">
        <v>18</v>
      </c>
      <c r="D63" s="51" t="s">
        <v>79</v>
      </c>
      <c r="E63" s="40" t="s">
        <v>78</v>
      </c>
      <c r="F63" s="120" t="s">
        <v>40</v>
      </c>
      <c r="G63" s="128"/>
      <c r="H63" s="128"/>
      <c r="I63" s="38"/>
      <c r="J63" s="65"/>
      <c r="K63" s="53"/>
      <c r="L63" s="72">
        <f t="shared" si="20"/>
        <v>0</v>
      </c>
      <c r="M63" s="86"/>
      <c r="N63" s="79">
        <f t="shared" si="21"/>
        <v>0</v>
      </c>
      <c r="O63" s="155"/>
    </row>
    <row r="64" spans="2:15" ht="15" customHeight="1" x14ac:dyDescent="0.15">
      <c r="B64" s="6"/>
      <c r="C64" s="9">
        <v>19</v>
      </c>
      <c r="D64" s="51" t="s">
        <v>80</v>
      </c>
      <c r="E64" s="40" t="s">
        <v>81</v>
      </c>
      <c r="F64" s="120" t="s">
        <v>40</v>
      </c>
      <c r="G64" s="128"/>
      <c r="H64" s="128"/>
      <c r="I64" s="38"/>
      <c r="J64" s="65"/>
      <c r="K64" s="53"/>
      <c r="L64" s="72">
        <f t="shared" ref="L64" si="24">SUM(G64:K64)</f>
        <v>0</v>
      </c>
      <c r="M64" s="86"/>
      <c r="N64" s="79">
        <f t="shared" si="21"/>
        <v>0</v>
      </c>
      <c r="O64" s="155"/>
    </row>
    <row r="65" spans="2:15" ht="15" customHeight="1" x14ac:dyDescent="0.15">
      <c r="B65" s="6"/>
      <c r="C65" s="9">
        <v>20</v>
      </c>
      <c r="D65" s="51" t="s">
        <v>82</v>
      </c>
      <c r="E65" s="40" t="s">
        <v>83</v>
      </c>
      <c r="F65" s="120" t="s">
        <v>40</v>
      </c>
      <c r="G65" s="128"/>
      <c r="H65" s="128"/>
      <c r="I65" s="38"/>
      <c r="J65" s="65"/>
      <c r="K65" s="53"/>
      <c r="L65" s="72">
        <f t="shared" si="20"/>
        <v>0</v>
      </c>
      <c r="M65" s="86"/>
      <c r="N65" s="79">
        <f t="shared" si="21"/>
        <v>0</v>
      </c>
      <c r="O65" s="155"/>
    </row>
    <row r="66" spans="2:15" ht="15" customHeight="1" x14ac:dyDescent="0.15">
      <c r="B66" s="6"/>
      <c r="C66" s="9">
        <v>21</v>
      </c>
      <c r="D66" s="51" t="s">
        <v>84</v>
      </c>
      <c r="E66" s="40" t="s">
        <v>85</v>
      </c>
      <c r="F66" s="120" t="s">
        <v>40</v>
      </c>
      <c r="G66" s="128"/>
      <c r="H66" s="128"/>
      <c r="I66" s="38"/>
      <c r="J66" s="65"/>
      <c r="K66" s="53"/>
      <c r="L66" s="72">
        <f t="shared" si="20"/>
        <v>0</v>
      </c>
      <c r="M66" s="86"/>
      <c r="N66" s="79">
        <f t="shared" si="21"/>
        <v>0</v>
      </c>
      <c r="O66" s="155"/>
    </row>
    <row r="67" spans="2:15" ht="15" customHeight="1" x14ac:dyDescent="0.15">
      <c r="B67" s="6"/>
      <c r="C67" s="9">
        <v>22</v>
      </c>
      <c r="D67" s="1" t="s">
        <v>86</v>
      </c>
      <c r="E67" s="40" t="s">
        <v>87</v>
      </c>
      <c r="F67" s="120" t="s">
        <v>40</v>
      </c>
      <c r="G67" s="128"/>
      <c r="H67" s="128"/>
      <c r="I67" s="38"/>
      <c r="J67" s="65"/>
      <c r="K67" s="53"/>
      <c r="L67" s="72">
        <f t="shared" si="20"/>
        <v>0</v>
      </c>
      <c r="M67" s="86"/>
      <c r="N67" s="79">
        <f t="shared" si="21"/>
        <v>0</v>
      </c>
      <c r="O67" s="155"/>
    </row>
    <row r="68" spans="2:15" ht="15" customHeight="1" x14ac:dyDescent="0.15">
      <c r="B68" s="6"/>
      <c r="C68" s="9">
        <v>23</v>
      </c>
      <c r="D68" s="51" t="s">
        <v>88</v>
      </c>
      <c r="E68" s="40" t="s">
        <v>89</v>
      </c>
      <c r="F68" s="120" t="s">
        <v>40</v>
      </c>
      <c r="G68" s="128"/>
      <c r="H68" s="128"/>
      <c r="I68" s="38"/>
      <c r="J68" s="65"/>
      <c r="K68" s="53"/>
      <c r="L68" s="72">
        <f>SUM(G68:K68)</f>
        <v>0</v>
      </c>
      <c r="M68" s="86"/>
      <c r="N68" s="79">
        <f t="shared" si="21"/>
        <v>0</v>
      </c>
      <c r="O68" s="155"/>
    </row>
    <row r="69" spans="2:15" ht="15" customHeight="1" x14ac:dyDescent="0.15">
      <c r="B69" s="6"/>
      <c r="C69" s="9">
        <v>24</v>
      </c>
      <c r="D69" s="51" t="s">
        <v>90</v>
      </c>
      <c r="E69" s="40" t="s">
        <v>91</v>
      </c>
      <c r="F69" s="120" t="s">
        <v>40</v>
      </c>
      <c r="G69" s="128"/>
      <c r="H69" s="128"/>
      <c r="I69" s="38"/>
      <c r="J69" s="65"/>
      <c r="K69" s="53"/>
      <c r="L69" s="72">
        <f>SUM(G69:K69)</f>
        <v>0</v>
      </c>
      <c r="M69" s="86"/>
      <c r="N69" s="79">
        <f t="shared" si="21"/>
        <v>0</v>
      </c>
      <c r="O69" s="155"/>
    </row>
    <row r="70" spans="2:15" ht="15" customHeight="1" x14ac:dyDescent="0.15">
      <c r="B70" s="6"/>
      <c r="C70" s="9">
        <v>25</v>
      </c>
      <c r="D70" s="51" t="s">
        <v>92</v>
      </c>
      <c r="E70" s="40" t="s">
        <v>93</v>
      </c>
      <c r="F70" s="120" t="s">
        <v>40</v>
      </c>
      <c r="G70" s="128"/>
      <c r="H70" s="128"/>
      <c r="I70" s="38"/>
      <c r="J70" s="65"/>
      <c r="K70" s="53"/>
      <c r="L70" s="72">
        <f t="shared" si="20"/>
        <v>0</v>
      </c>
      <c r="M70" s="86"/>
      <c r="N70" s="79">
        <f t="shared" si="21"/>
        <v>0</v>
      </c>
      <c r="O70" s="155"/>
    </row>
    <row r="71" spans="2:15" ht="15" customHeight="1" x14ac:dyDescent="0.15">
      <c r="B71" s="6"/>
      <c r="C71" s="9">
        <v>26</v>
      </c>
      <c r="D71" s="51" t="s">
        <v>94</v>
      </c>
      <c r="E71" s="40" t="s">
        <v>95</v>
      </c>
      <c r="F71" s="120" t="s">
        <v>40</v>
      </c>
      <c r="G71" s="128"/>
      <c r="H71" s="128"/>
      <c r="I71" s="38"/>
      <c r="J71" s="65"/>
      <c r="K71" s="53"/>
      <c r="L71" s="72">
        <f t="shared" si="20"/>
        <v>0</v>
      </c>
      <c r="M71" s="86"/>
      <c r="N71" s="79">
        <f t="shared" si="21"/>
        <v>0</v>
      </c>
      <c r="O71" s="155"/>
    </row>
    <row r="72" spans="2:15" ht="15" customHeight="1" x14ac:dyDescent="0.15">
      <c r="B72" s="6"/>
      <c r="C72" s="9">
        <v>27</v>
      </c>
      <c r="D72" s="51" t="s">
        <v>96</v>
      </c>
      <c r="E72" s="40" t="s">
        <v>97</v>
      </c>
      <c r="F72" s="120" t="s">
        <v>40</v>
      </c>
      <c r="G72" s="128"/>
      <c r="H72" s="128"/>
      <c r="I72" s="38"/>
      <c r="J72" s="65"/>
      <c r="K72" s="53"/>
      <c r="L72" s="72">
        <f t="shared" si="20"/>
        <v>0</v>
      </c>
      <c r="M72" s="86"/>
      <c r="N72" s="79">
        <f t="shared" si="21"/>
        <v>0</v>
      </c>
      <c r="O72" s="155"/>
    </row>
    <row r="73" spans="2:15" ht="15" customHeight="1" x14ac:dyDescent="0.15">
      <c r="B73" s="6"/>
      <c r="C73" s="9">
        <v>28</v>
      </c>
      <c r="D73" s="51" t="s">
        <v>98</v>
      </c>
      <c r="E73" s="40" t="s">
        <v>99</v>
      </c>
      <c r="F73" s="120" t="s">
        <v>40</v>
      </c>
      <c r="G73" s="128"/>
      <c r="H73" s="128"/>
      <c r="I73" s="38"/>
      <c r="J73" s="65"/>
      <c r="K73" s="53"/>
      <c r="L73" s="72">
        <f t="shared" si="20"/>
        <v>0</v>
      </c>
      <c r="M73" s="86"/>
      <c r="N73" s="79">
        <f t="shared" si="21"/>
        <v>0</v>
      </c>
      <c r="O73" s="155"/>
    </row>
    <row r="74" spans="2:15" ht="15" customHeight="1" x14ac:dyDescent="0.15">
      <c r="B74" s="6"/>
      <c r="C74" s="9">
        <v>29</v>
      </c>
      <c r="D74" s="51" t="s">
        <v>100</v>
      </c>
      <c r="E74" s="40" t="s">
        <v>101</v>
      </c>
      <c r="F74" s="120" t="s">
        <v>40</v>
      </c>
      <c r="G74" s="128"/>
      <c r="H74" s="128"/>
      <c r="I74" s="38"/>
      <c r="J74" s="65"/>
      <c r="K74" s="53"/>
      <c r="L74" s="72">
        <f>SUM(G74:K74)</f>
        <v>0</v>
      </c>
      <c r="M74" s="86"/>
      <c r="N74" s="79">
        <f t="shared" si="21"/>
        <v>0</v>
      </c>
      <c r="O74" s="155"/>
    </row>
    <row r="75" spans="2:15" ht="15" customHeight="1" x14ac:dyDescent="0.15">
      <c r="B75" s="6"/>
      <c r="C75" s="9">
        <v>30</v>
      </c>
      <c r="D75" s="51" t="s">
        <v>102</v>
      </c>
      <c r="E75" s="40" t="s">
        <v>103</v>
      </c>
      <c r="F75" s="120" t="s">
        <v>40</v>
      </c>
      <c r="G75" s="128"/>
      <c r="H75" s="128"/>
      <c r="I75" s="38"/>
      <c r="J75" s="65"/>
      <c r="K75" s="53"/>
      <c r="L75" s="72">
        <f t="shared" ref="L75:L76" si="25">SUM(G75:K75)</f>
        <v>0</v>
      </c>
      <c r="M75" s="86"/>
      <c r="N75" s="79">
        <f t="shared" si="21"/>
        <v>0</v>
      </c>
      <c r="O75" s="155"/>
    </row>
    <row r="76" spans="2:15" ht="15" customHeight="1" x14ac:dyDescent="0.15">
      <c r="B76" s="6"/>
      <c r="C76" s="9">
        <v>31</v>
      </c>
      <c r="D76" s="51" t="s">
        <v>104</v>
      </c>
      <c r="E76" s="40" t="s">
        <v>105</v>
      </c>
      <c r="F76" s="120" t="s">
        <v>40</v>
      </c>
      <c r="G76" s="128"/>
      <c r="H76" s="128"/>
      <c r="I76" s="38"/>
      <c r="J76" s="65"/>
      <c r="K76" s="53"/>
      <c r="L76" s="72">
        <f t="shared" si="25"/>
        <v>0</v>
      </c>
      <c r="M76" s="86"/>
      <c r="N76" s="79">
        <f t="shared" si="21"/>
        <v>0</v>
      </c>
      <c r="O76" s="155"/>
    </row>
    <row r="77" spans="2:15" x14ac:dyDescent="0.15">
      <c r="B77" s="6"/>
      <c r="C77" s="9">
        <v>32</v>
      </c>
      <c r="D77" s="48" t="s">
        <v>106</v>
      </c>
      <c r="E77" s="40" t="s">
        <v>107</v>
      </c>
      <c r="F77" s="120" t="s">
        <v>40</v>
      </c>
      <c r="G77" s="128"/>
      <c r="H77" s="128"/>
      <c r="I77" s="38"/>
      <c r="J77" s="65"/>
      <c r="K77" s="53"/>
      <c r="L77" s="72">
        <f t="shared" si="20"/>
        <v>0</v>
      </c>
      <c r="M77" s="86"/>
      <c r="N77" s="79">
        <f t="shared" si="21"/>
        <v>0</v>
      </c>
      <c r="O77" s="155"/>
    </row>
    <row r="78" spans="2:15" ht="15" customHeight="1" x14ac:dyDescent="0.15">
      <c r="B78" s="6"/>
      <c r="C78" s="9">
        <v>33</v>
      </c>
      <c r="D78" s="51" t="s">
        <v>108</v>
      </c>
      <c r="E78" s="40" t="s">
        <v>109</v>
      </c>
      <c r="F78" s="120" t="s">
        <v>40</v>
      </c>
      <c r="G78" s="128"/>
      <c r="H78" s="128"/>
      <c r="I78" s="38"/>
      <c r="J78" s="65"/>
      <c r="K78" s="53"/>
      <c r="L78" s="72">
        <f t="shared" ref="L78:L79" si="26">SUM(G78:K78)</f>
        <v>0</v>
      </c>
      <c r="M78" s="86"/>
      <c r="N78" s="79">
        <f t="shared" si="21"/>
        <v>0</v>
      </c>
      <c r="O78" s="155"/>
    </row>
    <row r="79" spans="2:15" ht="15" customHeight="1" x14ac:dyDescent="0.15">
      <c r="B79" s="6"/>
      <c r="C79" s="9">
        <v>34</v>
      </c>
      <c r="D79" s="51" t="s">
        <v>110</v>
      </c>
      <c r="E79" s="40" t="s">
        <v>111</v>
      </c>
      <c r="F79" s="120" t="s">
        <v>40</v>
      </c>
      <c r="G79" s="128"/>
      <c r="H79" s="128"/>
      <c r="I79" s="38"/>
      <c r="J79" s="65"/>
      <c r="K79" s="53"/>
      <c r="L79" s="72">
        <f t="shared" si="26"/>
        <v>0</v>
      </c>
      <c r="M79" s="86"/>
      <c r="N79" s="79">
        <f t="shared" si="21"/>
        <v>0</v>
      </c>
      <c r="O79" s="155"/>
    </row>
    <row r="80" spans="2:15" ht="15" customHeight="1" x14ac:dyDescent="0.15">
      <c r="B80" s="6"/>
      <c r="C80" s="9">
        <v>35</v>
      </c>
      <c r="D80" s="51" t="s">
        <v>112</v>
      </c>
      <c r="E80" s="40" t="s">
        <v>113</v>
      </c>
      <c r="F80" s="120" t="s">
        <v>40</v>
      </c>
      <c r="G80" s="128"/>
      <c r="H80" s="128"/>
      <c r="I80" s="38"/>
      <c r="J80" s="65"/>
      <c r="K80" s="53"/>
      <c r="L80" s="72">
        <f t="shared" si="20"/>
        <v>0</v>
      </c>
      <c r="M80" s="86"/>
      <c r="N80" s="79">
        <f t="shared" si="21"/>
        <v>0</v>
      </c>
      <c r="O80" s="155"/>
    </row>
    <row r="81" spans="2:15" ht="15" customHeight="1" x14ac:dyDescent="0.15">
      <c r="B81" s="6"/>
      <c r="C81" s="9">
        <v>36</v>
      </c>
      <c r="D81" s="51" t="s">
        <v>114</v>
      </c>
      <c r="E81" s="40" t="s">
        <v>115</v>
      </c>
      <c r="F81" s="120" t="s">
        <v>40</v>
      </c>
      <c r="G81" s="128"/>
      <c r="H81" s="128"/>
      <c r="I81" s="38"/>
      <c r="J81" s="65"/>
      <c r="K81" s="53"/>
      <c r="L81" s="72">
        <f t="shared" ref="L81:L84" si="27">SUM(G81:K81)</f>
        <v>0</v>
      </c>
      <c r="M81" s="86"/>
      <c r="N81" s="79">
        <f t="shared" si="21"/>
        <v>0</v>
      </c>
      <c r="O81" s="155"/>
    </row>
    <row r="82" spans="2:15" ht="15" customHeight="1" x14ac:dyDescent="0.15">
      <c r="B82" s="6"/>
      <c r="C82" s="9">
        <v>37</v>
      </c>
      <c r="D82" s="51" t="s">
        <v>116</v>
      </c>
      <c r="E82" s="40" t="s">
        <v>117</v>
      </c>
      <c r="F82" s="120" t="s">
        <v>40</v>
      </c>
      <c r="G82" s="128"/>
      <c r="H82" s="128"/>
      <c r="I82" s="38"/>
      <c r="J82" s="65"/>
      <c r="K82" s="53"/>
      <c r="L82" s="72">
        <f t="shared" si="27"/>
        <v>0</v>
      </c>
      <c r="M82" s="86"/>
      <c r="N82" s="79">
        <f t="shared" si="21"/>
        <v>0</v>
      </c>
      <c r="O82" s="155"/>
    </row>
    <row r="83" spans="2:15" ht="15" customHeight="1" x14ac:dyDescent="0.15">
      <c r="B83" s="6"/>
      <c r="C83" s="9">
        <v>38</v>
      </c>
      <c r="D83" s="51" t="s">
        <v>118</v>
      </c>
      <c r="E83" s="40" t="s">
        <v>119</v>
      </c>
      <c r="F83" s="120" t="s">
        <v>40</v>
      </c>
      <c r="G83" s="128"/>
      <c r="H83" s="128"/>
      <c r="I83" s="38"/>
      <c r="J83" s="65"/>
      <c r="K83" s="53"/>
      <c r="L83" s="72">
        <f t="shared" si="27"/>
        <v>0</v>
      </c>
      <c r="M83" s="86"/>
      <c r="N83" s="79">
        <f t="shared" si="21"/>
        <v>0</v>
      </c>
      <c r="O83" s="155"/>
    </row>
    <row r="84" spans="2:15" ht="15" customHeight="1" x14ac:dyDescent="0.15">
      <c r="B84" s="6"/>
      <c r="C84" s="9">
        <v>39</v>
      </c>
      <c r="D84" s="51" t="s">
        <v>120</v>
      </c>
      <c r="E84" s="40" t="s">
        <v>121</v>
      </c>
      <c r="F84" s="120" t="s">
        <v>40</v>
      </c>
      <c r="G84" s="128"/>
      <c r="H84" s="128"/>
      <c r="I84" s="38"/>
      <c r="J84" s="65"/>
      <c r="K84" s="53"/>
      <c r="L84" s="72">
        <f t="shared" si="27"/>
        <v>0</v>
      </c>
      <c r="M84" s="86"/>
      <c r="N84" s="79">
        <f t="shared" si="21"/>
        <v>0</v>
      </c>
      <c r="O84" s="155"/>
    </row>
    <row r="85" spans="2:15" ht="15" customHeight="1" x14ac:dyDescent="0.15">
      <c r="B85" s="6"/>
      <c r="C85" s="9">
        <v>40</v>
      </c>
      <c r="D85" s="51" t="s">
        <v>122</v>
      </c>
      <c r="E85" s="40" t="s">
        <v>123</v>
      </c>
      <c r="F85" s="120" t="s">
        <v>40</v>
      </c>
      <c r="G85" s="128"/>
      <c r="H85" s="128"/>
      <c r="I85" s="38"/>
      <c r="J85" s="65"/>
      <c r="K85" s="53"/>
      <c r="L85" s="72">
        <f t="shared" si="20"/>
        <v>0</v>
      </c>
      <c r="M85" s="86"/>
      <c r="N85" s="79">
        <f t="shared" si="21"/>
        <v>0</v>
      </c>
      <c r="O85" s="155"/>
    </row>
    <row r="86" spans="2:15" ht="15" customHeight="1" x14ac:dyDescent="0.15">
      <c r="B86" s="6"/>
      <c r="C86" s="9">
        <v>41</v>
      </c>
      <c r="D86" s="51" t="s">
        <v>124</v>
      </c>
      <c r="E86" s="40" t="s">
        <v>125</v>
      </c>
      <c r="F86" s="120" t="s">
        <v>40</v>
      </c>
      <c r="G86" s="128"/>
      <c r="H86" s="128"/>
      <c r="I86" s="38"/>
      <c r="J86" s="65"/>
      <c r="K86" s="53"/>
      <c r="L86" s="72">
        <f t="shared" ref="L86:L87" si="28">SUM(G86:K86)</f>
        <v>0</v>
      </c>
      <c r="M86" s="86"/>
      <c r="N86" s="79">
        <f t="shared" si="21"/>
        <v>0</v>
      </c>
      <c r="O86" s="155"/>
    </row>
    <row r="87" spans="2:15" ht="15" customHeight="1" x14ac:dyDescent="0.15">
      <c r="B87" s="6"/>
      <c r="C87" s="9">
        <v>42</v>
      </c>
      <c r="D87" s="51" t="s">
        <v>230</v>
      </c>
      <c r="E87" s="40" t="s">
        <v>231</v>
      </c>
      <c r="F87" s="120" t="s">
        <v>40</v>
      </c>
      <c r="G87" s="128"/>
      <c r="H87" s="128"/>
      <c r="I87" s="38"/>
      <c r="J87" s="65"/>
      <c r="K87" s="53"/>
      <c r="L87" s="72">
        <f t="shared" si="28"/>
        <v>0</v>
      </c>
      <c r="M87" s="86"/>
      <c r="N87" s="79">
        <f t="shared" si="21"/>
        <v>0</v>
      </c>
      <c r="O87" s="155"/>
    </row>
    <row r="88" spans="2:15" ht="15" customHeight="1" x14ac:dyDescent="0.15">
      <c r="B88" s="6"/>
      <c r="C88" s="9">
        <v>43</v>
      </c>
      <c r="D88" s="51" t="s">
        <v>126</v>
      </c>
      <c r="E88" s="40" t="s">
        <v>127</v>
      </c>
      <c r="F88" s="120" t="s">
        <v>40</v>
      </c>
      <c r="G88" s="128"/>
      <c r="H88" s="128"/>
      <c r="I88" s="38"/>
      <c r="J88" s="65"/>
      <c r="K88" s="53"/>
      <c r="L88" s="72">
        <f t="shared" si="20"/>
        <v>0</v>
      </c>
      <c r="M88" s="86"/>
      <c r="N88" s="79">
        <f t="shared" si="21"/>
        <v>0</v>
      </c>
      <c r="O88" s="155"/>
    </row>
    <row r="89" spans="2:15" ht="15" customHeight="1" x14ac:dyDescent="0.15">
      <c r="B89" s="6"/>
      <c r="C89" s="9">
        <v>44</v>
      </c>
      <c r="D89" s="51" t="s">
        <v>128</v>
      </c>
      <c r="E89" s="40" t="s">
        <v>129</v>
      </c>
      <c r="F89" s="120" t="s">
        <v>40</v>
      </c>
      <c r="G89" s="128"/>
      <c r="H89" s="128"/>
      <c r="I89" s="38"/>
      <c r="J89" s="65"/>
      <c r="K89" s="53"/>
      <c r="L89" s="72">
        <f t="shared" si="20"/>
        <v>0</v>
      </c>
      <c r="M89" s="86"/>
      <c r="N89" s="79">
        <f t="shared" ref="N89" si="29">SUM(L89:M89)</f>
        <v>0</v>
      </c>
      <c r="O89" s="155"/>
    </row>
    <row r="90" spans="2:15" ht="15" customHeight="1" x14ac:dyDescent="0.15">
      <c r="B90" s="6"/>
      <c r="C90" s="9">
        <v>45</v>
      </c>
      <c r="D90" s="51" t="s">
        <v>194</v>
      </c>
      <c r="E90" s="40" t="s">
        <v>220</v>
      </c>
      <c r="F90" s="120" t="s">
        <v>40</v>
      </c>
      <c r="G90" s="128"/>
      <c r="H90" s="128"/>
      <c r="I90" s="38"/>
      <c r="J90" s="65"/>
      <c r="K90" s="53"/>
      <c r="L90" s="72">
        <f t="shared" ref="L90:L91" si="30">SUM(G90:K90)</f>
        <v>0</v>
      </c>
      <c r="M90" s="86"/>
      <c r="N90" s="79">
        <f t="shared" si="21"/>
        <v>0</v>
      </c>
      <c r="O90" s="156"/>
    </row>
    <row r="91" spans="2:15" ht="15" customHeight="1" x14ac:dyDescent="0.15">
      <c r="B91" s="6"/>
      <c r="C91" s="9">
        <v>46</v>
      </c>
      <c r="D91" s="51" t="s">
        <v>218</v>
      </c>
      <c r="E91" s="40" t="s">
        <v>219</v>
      </c>
      <c r="F91" s="120" t="s">
        <v>40</v>
      </c>
      <c r="G91" s="128"/>
      <c r="H91" s="128"/>
      <c r="I91" s="38"/>
      <c r="J91" s="65"/>
      <c r="K91" s="53"/>
      <c r="L91" s="72">
        <f t="shared" si="30"/>
        <v>0</v>
      </c>
      <c r="M91" s="86"/>
      <c r="N91" s="79">
        <f t="shared" si="21"/>
        <v>0</v>
      </c>
      <c r="O91" s="147"/>
    </row>
    <row r="92" spans="2:15" ht="15" customHeight="1" thickBot="1" x14ac:dyDescent="0.2">
      <c r="B92" s="6"/>
      <c r="C92" s="9"/>
      <c r="D92" s="51"/>
      <c r="E92" s="52"/>
      <c r="F92" s="120"/>
      <c r="G92" s="128"/>
      <c r="H92" s="128"/>
      <c r="I92" s="38"/>
      <c r="J92" s="65"/>
      <c r="K92" s="53"/>
      <c r="L92" s="72">
        <f t="shared" si="20"/>
        <v>0</v>
      </c>
      <c r="M92" s="86"/>
      <c r="N92" s="79">
        <f t="shared" ref="N92" si="31">SUM(L92:M92)</f>
        <v>0</v>
      </c>
      <c r="O92" s="46"/>
    </row>
    <row r="93" spans="2:15" ht="15" customHeight="1" thickBot="1" x14ac:dyDescent="0.2">
      <c r="B93" s="11"/>
      <c r="C93" s="157" t="s">
        <v>11</v>
      </c>
      <c r="D93" s="172"/>
      <c r="E93" s="173">
        <f>SUM(L42:L92)</f>
        <v>0</v>
      </c>
      <c r="F93" s="174"/>
      <c r="G93" s="174"/>
      <c r="H93" s="174"/>
      <c r="I93" s="174"/>
      <c r="J93" s="174"/>
      <c r="K93" s="174"/>
      <c r="L93" s="175"/>
      <c r="M93" s="144">
        <f>SUM(M42:M92)</f>
        <v>0</v>
      </c>
      <c r="N93" s="145">
        <f>SUM(N42:N92)</f>
        <v>0</v>
      </c>
      <c r="O93" s="146"/>
    </row>
    <row r="94" spans="2:15" ht="39.950000000000003" customHeight="1" thickBot="1" x14ac:dyDescent="0.2">
      <c r="B94" s="113" t="s">
        <v>29</v>
      </c>
      <c r="C94" s="55"/>
      <c r="D94" s="26"/>
      <c r="E94" s="61" t="s">
        <v>173</v>
      </c>
      <c r="F94" s="17" t="s">
        <v>4</v>
      </c>
      <c r="G94" s="17" t="s">
        <v>21</v>
      </c>
      <c r="H94" s="17" t="s">
        <v>31</v>
      </c>
      <c r="I94" s="19" t="s">
        <v>30</v>
      </c>
      <c r="J94" s="62"/>
      <c r="K94" s="19"/>
      <c r="L94" s="69" t="s">
        <v>7</v>
      </c>
      <c r="M94" s="20" t="s">
        <v>37</v>
      </c>
      <c r="N94" s="69" t="s">
        <v>7</v>
      </c>
      <c r="O94" s="5" t="s">
        <v>8</v>
      </c>
    </row>
    <row r="95" spans="2:15" ht="15" customHeight="1" x14ac:dyDescent="0.15">
      <c r="B95" s="6"/>
      <c r="C95" s="13" t="s">
        <v>158</v>
      </c>
      <c r="D95" s="56"/>
      <c r="E95" s="28"/>
      <c r="F95" s="117"/>
      <c r="G95" s="29"/>
      <c r="H95" s="29"/>
      <c r="I95" s="29"/>
      <c r="J95" s="63"/>
      <c r="K95" s="29"/>
      <c r="L95" s="70"/>
      <c r="M95" s="84"/>
      <c r="N95" s="70"/>
      <c r="O95" s="30"/>
    </row>
    <row r="96" spans="2:15" ht="42.75" x14ac:dyDescent="0.15">
      <c r="B96" s="6"/>
      <c r="C96" s="9">
        <v>1</v>
      </c>
      <c r="D96" s="31" t="s">
        <v>209</v>
      </c>
      <c r="E96" s="47" t="s">
        <v>226</v>
      </c>
      <c r="F96" s="152">
        <v>570</v>
      </c>
      <c r="G96" s="37"/>
      <c r="H96" s="54"/>
      <c r="I96" s="37"/>
      <c r="J96" s="76"/>
      <c r="K96" s="53"/>
      <c r="L96" s="72">
        <f>SUM(G96:K96)</f>
        <v>0</v>
      </c>
      <c r="M96" s="88"/>
      <c r="N96" s="72">
        <f>SUM(L96:M96)</f>
        <v>0</v>
      </c>
      <c r="O96" s="46"/>
    </row>
    <row r="97" spans="2:15" ht="42.75" x14ac:dyDescent="0.15">
      <c r="B97" s="6"/>
      <c r="C97" s="9">
        <v>2</v>
      </c>
      <c r="D97" s="31" t="s">
        <v>161</v>
      </c>
      <c r="E97" s="47" t="s">
        <v>226</v>
      </c>
      <c r="F97" s="152">
        <v>550</v>
      </c>
      <c r="G97" s="38"/>
      <c r="H97" s="53"/>
      <c r="I97" s="38"/>
      <c r="J97" s="66"/>
      <c r="K97" s="53"/>
      <c r="L97" s="72">
        <f t="shared" ref="L97:L100" si="32">SUM(G97:K97)</f>
        <v>0</v>
      </c>
      <c r="M97" s="88"/>
      <c r="N97" s="72">
        <f t="shared" ref="N97:N100" si="33">SUM(L97:M97)</f>
        <v>0</v>
      </c>
      <c r="O97" s="46"/>
    </row>
    <row r="98" spans="2:15" ht="42.75" x14ac:dyDescent="0.15">
      <c r="B98" s="6"/>
      <c r="C98" s="9">
        <v>3</v>
      </c>
      <c r="D98" s="31" t="s">
        <v>162</v>
      </c>
      <c r="E98" s="47" t="s">
        <v>226</v>
      </c>
      <c r="F98" s="152">
        <v>420</v>
      </c>
      <c r="G98" s="38"/>
      <c r="H98" s="54"/>
      <c r="I98" s="38"/>
      <c r="J98" s="66"/>
      <c r="K98" s="53"/>
      <c r="L98" s="72">
        <f t="shared" ref="L98" si="34">SUM(G98:K98)</f>
        <v>0</v>
      </c>
      <c r="M98" s="88"/>
      <c r="N98" s="72">
        <f t="shared" ref="N98" si="35">SUM(L98:M98)</f>
        <v>0</v>
      </c>
      <c r="O98" s="46"/>
    </row>
    <row r="99" spans="2:15" ht="42.75" x14ac:dyDescent="0.15">
      <c r="B99" s="6"/>
      <c r="C99" s="9">
        <v>4</v>
      </c>
      <c r="D99" s="31" t="s">
        <v>200</v>
      </c>
      <c r="E99" s="47" t="s">
        <v>226</v>
      </c>
      <c r="F99" s="152">
        <v>50</v>
      </c>
      <c r="G99" s="38"/>
      <c r="H99" s="54"/>
      <c r="I99" s="38"/>
      <c r="J99" s="66"/>
      <c r="K99" s="53"/>
      <c r="L99" s="72">
        <f t="shared" si="32"/>
        <v>0</v>
      </c>
      <c r="M99" s="88"/>
      <c r="N99" s="72">
        <f t="shared" si="33"/>
        <v>0</v>
      </c>
      <c r="O99" s="46"/>
    </row>
    <row r="100" spans="2:15" ht="42.75" x14ac:dyDescent="0.15">
      <c r="B100" s="6"/>
      <c r="C100" s="9">
        <v>5</v>
      </c>
      <c r="D100" s="31" t="s">
        <v>216</v>
      </c>
      <c r="E100" s="47" t="s">
        <v>226</v>
      </c>
      <c r="F100" s="152">
        <v>65</v>
      </c>
      <c r="G100" s="38"/>
      <c r="H100" s="54"/>
      <c r="I100" s="38"/>
      <c r="J100" s="66"/>
      <c r="K100" s="53"/>
      <c r="L100" s="72">
        <f t="shared" si="32"/>
        <v>0</v>
      </c>
      <c r="M100" s="88"/>
      <c r="N100" s="72">
        <f t="shared" si="33"/>
        <v>0</v>
      </c>
      <c r="O100" s="46"/>
    </row>
    <row r="101" spans="2:15" x14ac:dyDescent="0.15">
      <c r="B101" s="6"/>
      <c r="C101" s="9"/>
      <c r="D101" s="36"/>
      <c r="E101" s="40"/>
      <c r="F101" s="135"/>
      <c r="G101" s="38"/>
      <c r="H101" s="54"/>
      <c r="I101" s="38"/>
      <c r="J101" s="66"/>
      <c r="K101" s="53"/>
      <c r="L101" s="72">
        <f t="shared" ref="L101:L125" si="36">SUM(G101:K101)</f>
        <v>0</v>
      </c>
      <c r="M101" s="88"/>
      <c r="N101" s="72">
        <f t="shared" ref="N101:N125" si="37">SUM(L101:M101)</f>
        <v>0</v>
      </c>
      <c r="O101" s="46"/>
    </row>
    <row r="102" spans="2:15" ht="15" customHeight="1" x14ac:dyDescent="0.15">
      <c r="B102" s="6"/>
      <c r="C102" s="12" t="s">
        <v>159</v>
      </c>
      <c r="D102" s="57"/>
      <c r="E102" s="58"/>
      <c r="F102" s="119"/>
      <c r="G102" s="44"/>
      <c r="H102" s="44"/>
      <c r="I102" s="44"/>
      <c r="J102" s="67"/>
      <c r="K102" s="44"/>
      <c r="L102" s="73"/>
      <c r="M102" s="87"/>
      <c r="N102" s="73"/>
      <c r="O102" s="45"/>
    </row>
    <row r="103" spans="2:15" ht="42.75" x14ac:dyDescent="0.15">
      <c r="B103" s="6"/>
      <c r="C103" s="9">
        <v>6</v>
      </c>
      <c r="D103" s="31" t="s">
        <v>208</v>
      </c>
      <c r="E103" s="47" t="s">
        <v>226</v>
      </c>
      <c r="F103" s="152">
        <v>100</v>
      </c>
      <c r="G103" s="38"/>
      <c r="H103" s="53"/>
      <c r="I103" s="38"/>
      <c r="J103" s="66"/>
      <c r="K103" s="53"/>
      <c r="L103" s="72">
        <f>SUM(G103:K103)</f>
        <v>0</v>
      </c>
      <c r="M103" s="88"/>
      <c r="N103" s="72">
        <f t="shared" ref="N103:N104" si="38">SUM(L103:M103)</f>
        <v>0</v>
      </c>
      <c r="O103" s="46"/>
    </row>
    <row r="104" spans="2:15" ht="42.75" x14ac:dyDescent="0.15">
      <c r="B104" s="6"/>
      <c r="C104" s="9">
        <v>7</v>
      </c>
      <c r="D104" s="31" t="s">
        <v>210</v>
      </c>
      <c r="E104" s="47" t="s">
        <v>226</v>
      </c>
      <c r="F104" s="152">
        <v>80</v>
      </c>
      <c r="G104" s="38"/>
      <c r="H104" s="53"/>
      <c r="I104" s="38"/>
      <c r="J104" s="66"/>
      <c r="K104" s="53"/>
      <c r="L104" s="72">
        <f t="shared" ref="L104" si="39">SUM(G104:K104)</f>
        <v>0</v>
      </c>
      <c r="M104" s="88"/>
      <c r="N104" s="72">
        <f t="shared" si="38"/>
        <v>0</v>
      </c>
      <c r="O104" s="46"/>
    </row>
    <row r="105" spans="2:15" ht="42.75" x14ac:dyDescent="0.15">
      <c r="B105" s="6"/>
      <c r="C105" s="9">
        <v>8</v>
      </c>
      <c r="D105" s="31" t="s">
        <v>221</v>
      </c>
      <c r="E105" s="47" t="s">
        <v>226</v>
      </c>
      <c r="F105" s="152">
        <v>4</v>
      </c>
      <c r="G105" s="38"/>
      <c r="H105" s="53"/>
      <c r="I105" s="38"/>
      <c r="J105" s="66"/>
      <c r="K105" s="53"/>
      <c r="L105" s="72">
        <f t="shared" ref="L105" si="40">SUM(G105:K105)</f>
        <v>0</v>
      </c>
      <c r="M105" s="88"/>
      <c r="N105" s="72">
        <f t="shared" ref="N105" si="41">SUM(L105:M105)</f>
        <v>0</v>
      </c>
      <c r="O105" s="46"/>
    </row>
    <row r="106" spans="2:15" ht="42.75" x14ac:dyDescent="0.15">
      <c r="B106" s="6"/>
      <c r="C106" s="9">
        <v>9</v>
      </c>
      <c r="D106" s="31" t="s">
        <v>196</v>
      </c>
      <c r="E106" s="47" t="s">
        <v>226</v>
      </c>
      <c r="F106" s="152">
        <v>15</v>
      </c>
      <c r="G106" s="38"/>
      <c r="H106" s="53"/>
      <c r="I106" s="38"/>
      <c r="J106" s="66"/>
      <c r="K106" s="53"/>
      <c r="L106" s="72">
        <f t="shared" ref="L106" si="42">SUM(G106:K106)</f>
        <v>0</v>
      </c>
      <c r="M106" s="88"/>
      <c r="N106" s="72">
        <f t="shared" ref="N106" si="43">SUM(L106:M106)</f>
        <v>0</v>
      </c>
      <c r="O106" s="46"/>
    </row>
    <row r="107" spans="2:15" ht="15" customHeight="1" x14ac:dyDescent="0.15">
      <c r="B107" s="6"/>
      <c r="C107" s="9"/>
      <c r="D107" s="31"/>
      <c r="E107" s="40"/>
      <c r="F107" s="135"/>
      <c r="G107" s="38"/>
      <c r="H107" s="54"/>
      <c r="I107" s="38"/>
      <c r="J107" s="66"/>
      <c r="K107" s="53"/>
      <c r="L107" s="72">
        <f t="shared" ref="L107" si="44">SUM(G107:K107)</f>
        <v>0</v>
      </c>
      <c r="M107" s="88"/>
      <c r="N107" s="72">
        <f t="shared" ref="N107" si="45">SUM(L107:M107)</f>
        <v>0</v>
      </c>
      <c r="O107" s="46"/>
    </row>
    <row r="108" spans="2:15" ht="15" customHeight="1" x14ac:dyDescent="0.15">
      <c r="B108" s="6"/>
      <c r="C108" s="12" t="s">
        <v>160</v>
      </c>
      <c r="D108" s="57"/>
      <c r="E108" s="58"/>
      <c r="F108" s="119"/>
      <c r="G108" s="44"/>
      <c r="H108" s="44"/>
      <c r="I108" s="44"/>
      <c r="J108" s="67"/>
      <c r="K108" s="44"/>
      <c r="L108" s="73"/>
      <c r="M108" s="87"/>
      <c r="N108" s="73"/>
      <c r="O108" s="45"/>
    </row>
    <row r="109" spans="2:15" ht="42.75" x14ac:dyDescent="0.15">
      <c r="B109" s="6"/>
      <c r="C109" s="9">
        <v>10</v>
      </c>
      <c r="D109" s="36" t="s">
        <v>222</v>
      </c>
      <c r="E109" s="47" t="s">
        <v>226</v>
      </c>
      <c r="F109" s="152">
        <v>14</v>
      </c>
      <c r="G109" s="38"/>
      <c r="H109" s="54"/>
      <c r="I109" s="38"/>
      <c r="J109" s="66"/>
      <c r="K109" s="53"/>
      <c r="L109" s="72">
        <f t="shared" si="36"/>
        <v>0</v>
      </c>
      <c r="M109" s="88"/>
      <c r="N109" s="72">
        <f t="shared" si="37"/>
        <v>0</v>
      </c>
      <c r="O109" s="46"/>
    </row>
    <row r="110" spans="2:15" ht="42.75" x14ac:dyDescent="0.15">
      <c r="B110" s="6"/>
      <c r="C110" s="9">
        <v>11</v>
      </c>
      <c r="D110" s="31" t="s">
        <v>225</v>
      </c>
      <c r="E110" s="47" t="s">
        <v>226</v>
      </c>
      <c r="F110" s="152">
        <v>4</v>
      </c>
      <c r="G110" s="38"/>
      <c r="H110" s="54"/>
      <c r="I110" s="38"/>
      <c r="J110" s="66"/>
      <c r="K110" s="53"/>
      <c r="L110" s="72">
        <f t="shared" ref="L110:L111" si="46">SUM(G110:K110)</f>
        <v>0</v>
      </c>
      <c r="M110" s="88"/>
      <c r="N110" s="72">
        <f t="shared" ref="N110:N111" si="47">SUM(L110:M110)</f>
        <v>0</v>
      </c>
      <c r="O110" s="46"/>
    </row>
    <row r="111" spans="2:15" ht="42.75" x14ac:dyDescent="0.15">
      <c r="B111" s="6"/>
      <c r="C111" s="9">
        <v>12</v>
      </c>
      <c r="D111" s="31" t="s">
        <v>202</v>
      </c>
      <c r="E111" s="47" t="s">
        <v>226</v>
      </c>
      <c r="F111" s="152">
        <v>14</v>
      </c>
      <c r="G111" s="38"/>
      <c r="H111" s="53"/>
      <c r="I111" s="38"/>
      <c r="J111" s="66"/>
      <c r="K111" s="53"/>
      <c r="L111" s="72">
        <f t="shared" si="46"/>
        <v>0</v>
      </c>
      <c r="M111" s="88"/>
      <c r="N111" s="72">
        <f t="shared" si="47"/>
        <v>0</v>
      </c>
      <c r="O111" s="46"/>
    </row>
    <row r="112" spans="2:15" ht="42.75" x14ac:dyDescent="0.15">
      <c r="B112" s="6"/>
      <c r="C112" s="9">
        <v>13</v>
      </c>
      <c r="D112" s="31" t="s">
        <v>201</v>
      </c>
      <c r="E112" s="47" t="s">
        <v>226</v>
      </c>
      <c r="F112" s="152">
        <v>7</v>
      </c>
      <c r="G112" s="38"/>
      <c r="H112" s="54"/>
      <c r="I112" s="38"/>
      <c r="J112" s="66"/>
      <c r="K112" s="53"/>
      <c r="L112" s="72">
        <f t="shared" si="36"/>
        <v>0</v>
      </c>
      <c r="M112" s="88"/>
      <c r="N112" s="72">
        <f t="shared" si="37"/>
        <v>0</v>
      </c>
      <c r="O112" s="46"/>
    </row>
    <row r="113" spans="2:15" ht="42.75" x14ac:dyDescent="0.15">
      <c r="B113" s="6"/>
      <c r="C113" s="9">
        <v>14</v>
      </c>
      <c r="D113" s="31" t="s">
        <v>163</v>
      </c>
      <c r="E113" s="47" t="s">
        <v>226</v>
      </c>
      <c r="F113" s="152">
        <v>150</v>
      </c>
      <c r="G113" s="38"/>
      <c r="H113" s="53"/>
      <c r="I113" s="38"/>
      <c r="J113" s="66"/>
      <c r="K113" s="53"/>
      <c r="L113" s="72">
        <f t="shared" si="36"/>
        <v>0</v>
      </c>
      <c r="M113" s="88"/>
      <c r="N113" s="72">
        <f t="shared" si="37"/>
        <v>0</v>
      </c>
      <c r="O113" s="46"/>
    </row>
    <row r="114" spans="2:15" ht="42.75" x14ac:dyDescent="0.15">
      <c r="B114" s="6"/>
      <c r="C114" s="9">
        <v>15</v>
      </c>
      <c r="D114" s="31" t="s">
        <v>164</v>
      </c>
      <c r="E114" s="47" t="s">
        <v>226</v>
      </c>
      <c r="F114" s="152">
        <v>36</v>
      </c>
      <c r="G114" s="38"/>
      <c r="H114" s="54"/>
      <c r="I114" s="38"/>
      <c r="J114" s="66"/>
      <c r="K114" s="53"/>
      <c r="L114" s="72">
        <f t="shared" ref="L114" si="48">SUM(G114:K114)</f>
        <v>0</v>
      </c>
      <c r="M114" s="88"/>
      <c r="N114" s="72">
        <f t="shared" ref="N114" si="49">SUM(L114:M114)</f>
        <v>0</v>
      </c>
      <c r="O114" s="46"/>
    </row>
    <row r="115" spans="2:15" ht="42.75" x14ac:dyDescent="0.15">
      <c r="B115" s="6"/>
      <c r="C115" s="9">
        <v>16</v>
      </c>
      <c r="D115" s="31" t="s">
        <v>203</v>
      </c>
      <c r="E115" s="47" t="s">
        <v>226</v>
      </c>
      <c r="F115" s="152">
        <v>15</v>
      </c>
      <c r="G115" s="38"/>
      <c r="H115" s="53"/>
      <c r="I115" s="38"/>
      <c r="J115" s="66"/>
      <c r="K115" s="53"/>
      <c r="L115" s="72">
        <f t="shared" ref="L115" si="50">SUM(G115:K115)</f>
        <v>0</v>
      </c>
      <c r="M115" s="88"/>
      <c r="N115" s="72">
        <f t="shared" ref="N115" si="51">SUM(L115:M115)</f>
        <v>0</v>
      </c>
      <c r="O115" s="46"/>
    </row>
    <row r="116" spans="2:15" ht="42.75" x14ac:dyDescent="0.15">
      <c r="B116" s="6"/>
      <c r="C116" s="9">
        <v>17</v>
      </c>
      <c r="D116" s="31" t="s">
        <v>204</v>
      </c>
      <c r="E116" s="47" t="s">
        <v>226</v>
      </c>
      <c r="F116" s="152">
        <v>1</v>
      </c>
      <c r="G116" s="38"/>
      <c r="H116" s="53"/>
      <c r="I116" s="38"/>
      <c r="J116" s="66"/>
      <c r="K116" s="53"/>
      <c r="L116" s="72">
        <f t="shared" ref="L116:L118" si="52">SUM(G116:K116)</f>
        <v>0</v>
      </c>
      <c r="M116" s="88"/>
      <c r="N116" s="72">
        <f t="shared" ref="N116:N118" si="53">SUM(L116:M116)</f>
        <v>0</v>
      </c>
      <c r="O116" s="46"/>
    </row>
    <row r="117" spans="2:15" ht="15" customHeight="1" x14ac:dyDescent="0.15">
      <c r="B117" s="6"/>
      <c r="C117" s="12" t="s">
        <v>165</v>
      </c>
      <c r="D117" s="57"/>
      <c r="E117" s="58"/>
      <c r="F117" s="119"/>
      <c r="G117" s="44"/>
      <c r="H117" s="44"/>
      <c r="I117" s="44"/>
      <c r="J117" s="67"/>
      <c r="K117" s="44"/>
      <c r="L117" s="73"/>
      <c r="M117" s="87"/>
      <c r="N117" s="73"/>
      <c r="O117" s="45"/>
    </row>
    <row r="118" spans="2:15" ht="42.75" x14ac:dyDescent="0.15">
      <c r="B118" s="6"/>
      <c r="C118" s="9">
        <v>18</v>
      </c>
      <c r="D118" s="31" t="s">
        <v>166</v>
      </c>
      <c r="E118" s="47" t="s">
        <v>226</v>
      </c>
      <c r="F118" s="152">
        <v>210</v>
      </c>
      <c r="G118" s="38"/>
      <c r="H118" s="53"/>
      <c r="I118" s="38"/>
      <c r="J118" s="66"/>
      <c r="K118" s="53"/>
      <c r="L118" s="72">
        <f t="shared" si="52"/>
        <v>0</v>
      </c>
      <c r="M118" s="88"/>
      <c r="N118" s="72">
        <f t="shared" si="53"/>
        <v>0</v>
      </c>
      <c r="O118" s="46"/>
    </row>
    <row r="119" spans="2:15" ht="42.75" x14ac:dyDescent="0.15">
      <c r="B119" s="6"/>
      <c r="C119" s="9">
        <v>19</v>
      </c>
      <c r="D119" s="31" t="s">
        <v>195</v>
      </c>
      <c r="E119" s="47" t="s">
        <v>226</v>
      </c>
      <c r="F119" s="152">
        <v>35</v>
      </c>
      <c r="G119" s="38"/>
      <c r="H119" s="53"/>
      <c r="I119" s="38"/>
      <c r="J119" s="66"/>
      <c r="K119" s="53"/>
      <c r="L119" s="72">
        <f t="shared" ref="L119:L120" si="54">SUM(G119:K119)</f>
        <v>0</v>
      </c>
      <c r="M119" s="88"/>
      <c r="N119" s="72">
        <f t="shared" ref="N119:N120" si="55">SUM(L119:M119)</f>
        <v>0</v>
      </c>
      <c r="O119" s="46"/>
    </row>
    <row r="120" spans="2:15" ht="42.75" x14ac:dyDescent="0.15">
      <c r="B120" s="6"/>
      <c r="C120" s="9">
        <v>20</v>
      </c>
      <c r="D120" s="31" t="s">
        <v>167</v>
      </c>
      <c r="E120" s="47" t="s">
        <v>226</v>
      </c>
      <c r="F120" s="152">
        <v>16</v>
      </c>
      <c r="G120" s="38"/>
      <c r="H120" s="54"/>
      <c r="I120" s="38"/>
      <c r="J120" s="66"/>
      <c r="K120" s="53"/>
      <c r="L120" s="72">
        <f t="shared" si="54"/>
        <v>0</v>
      </c>
      <c r="M120" s="88"/>
      <c r="N120" s="72">
        <f t="shared" si="55"/>
        <v>0</v>
      </c>
      <c r="O120" s="46"/>
    </row>
    <row r="121" spans="2:15" ht="42.75" x14ac:dyDescent="0.15">
      <c r="B121" s="6"/>
      <c r="C121" s="9">
        <v>21</v>
      </c>
      <c r="D121" s="31" t="s">
        <v>168</v>
      </c>
      <c r="E121" s="47" t="s">
        <v>226</v>
      </c>
      <c r="F121" s="152">
        <v>22</v>
      </c>
      <c r="G121" s="38"/>
      <c r="H121" s="53"/>
      <c r="I121" s="38"/>
      <c r="J121" s="66"/>
      <c r="K121" s="53"/>
      <c r="L121" s="72">
        <f t="shared" ref="L121" si="56">SUM(G121:K121)</f>
        <v>0</v>
      </c>
      <c r="M121" s="88"/>
      <c r="N121" s="72">
        <f t="shared" ref="N121" si="57">SUM(L121:M121)</f>
        <v>0</v>
      </c>
      <c r="O121" s="46"/>
    </row>
    <row r="122" spans="2:15" ht="42.75" x14ac:dyDescent="0.15">
      <c r="B122" s="6"/>
      <c r="C122" s="9">
        <v>22</v>
      </c>
      <c r="D122" s="36" t="s">
        <v>169</v>
      </c>
      <c r="E122" s="47" t="s">
        <v>226</v>
      </c>
      <c r="F122" s="152">
        <v>3</v>
      </c>
      <c r="G122" s="38"/>
      <c r="H122" s="53"/>
      <c r="I122" s="38"/>
      <c r="J122" s="66"/>
      <c r="K122" s="53"/>
      <c r="L122" s="72">
        <f t="shared" ref="L122:L123" si="58">SUM(G122:K122)</f>
        <v>0</v>
      </c>
      <c r="M122" s="88"/>
      <c r="N122" s="72">
        <f t="shared" ref="N122" si="59">SUM(L122:M122)</f>
        <v>0</v>
      </c>
      <c r="O122" s="46"/>
    </row>
    <row r="123" spans="2:15" ht="42.75" x14ac:dyDescent="0.15">
      <c r="B123" s="6"/>
      <c r="C123" s="9">
        <v>23</v>
      </c>
      <c r="D123" s="36" t="s">
        <v>170</v>
      </c>
      <c r="E123" s="47" t="s">
        <v>226</v>
      </c>
      <c r="F123" s="152">
        <v>180</v>
      </c>
      <c r="G123" s="38"/>
      <c r="H123" s="54"/>
      <c r="I123" s="38"/>
      <c r="J123" s="66"/>
      <c r="K123" s="53"/>
      <c r="L123" s="72">
        <f t="shared" si="58"/>
        <v>0</v>
      </c>
      <c r="M123" s="88"/>
      <c r="N123" s="72">
        <f t="shared" ref="N123" si="60">SUM(L123:M123)</f>
        <v>0</v>
      </c>
      <c r="O123" s="46"/>
    </row>
    <row r="124" spans="2:15" ht="42.75" x14ac:dyDescent="0.15">
      <c r="B124" s="6"/>
      <c r="C124" s="9">
        <v>24</v>
      </c>
      <c r="D124" s="36" t="s">
        <v>171</v>
      </c>
      <c r="E124" s="47" t="s">
        <v>226</v>
      </c>
      <c r="F124" s="152">
        <v>10</v>
      </c>
      <c r="G124" s="38"/>
      <c r="H124" s="53"/>
      <c r="I124" s="38"/>
      <c r="J124" s="66"/>
      <c r="K124" s="53"/>
      <c r="L124" s="72">
        <f t="shared" ref="L124" si="61">SUM(G124:K124)</f>
        <v>0</v>
      </c>
      <c r="M124" s="88"/>
      <c r="N124" s="72">
        <f>SUM(L124:M124)</f>
        <v>0</v>
      </c>
      <c r="O124" s="46"/>
    </row>
    <row r="125" spans="2:15" ht="15" customHeight="1" x14ac:dyDescent="0.15">
      <c r="B125" s="6"/>
      <c r="C125" s="9"/>
      <c r="D125" s="36"/>
      <c r="E125" s="40"/>
      <c r="F125" s="120"/>
      <c r="G125" s="38"/>
      <c r="H125" s="54"/>
      <c r="I125" s="38"/>
      <c r="J125" s="66"/>
      <c r="K125" s="53"/>
      <c r="L125" s="72">
        <f t="shared" si="36"/>
        <v>0</v>
      </c>
      <c r="M125" s="88"/>
      <c r="N125" s="72">
        <f t="shared" si="37"/>
        <v>0</v>
      </c>
      <c r="O125" s="46"/>
    </row>
    <row r="126" spans="2:15" ht="15" customHeight="1" x14ac:dyDescent="0.15">
      <c r="B126" s="6"/>
      <c r="C126" s="12" t="s">
        <v>172</v>
      </c>
      <c r="D126" s="57"/>
      <c r="E126" s="58"/>
      <c r="F126" s="119"/>
      <c r="G126" s="44"/>
      <c r="H126" s="44"/>
      <c r="I126" s="44"/>
      <c r="J126" s="67"/>
      <c r="K126" s="44"/>
      <c r="L126" s="73"/>
      <c r="M126" s="87"/>
      <c r="N126" s="73"/>
      <c r="O126" s="45"/>
    </row>
    <row r="127" spans="2:15" ht="42.75" x14ac:dyDescent="0.15">
      <c r="B127" s="6"/>
      <c r="C127" s="9">
        <v>25</v>
      </c>
      <c r="D127" s="36" t="s">
        <v>174</v>
      </c>
      <c r="E127" s="47" t="s">
        <v>226</v>
      </c>
      <c r="F127" s="152">
        <v>250</v>
      </c>
      <c r="G127" s="38"/>
      <c r="H127" s="53"/>
      <c r="I127" s="38"/>
      <c r="J127" s="66"/>
      <c r="K127" s="53"/>
      <c r="L127" s="72">
        <f t="shared" ref="L127:L135" si="62">SUM(G127:K127)</f>
        <v>0</v>
      </c>
      <c r="M127" s="88"/>
      <c r="N127" s="72">
        <f t="shared" ref="N127:N134" si="63">SUM(L127:M127)</f>
        <v>0</v>
      </c>
      <c r="O127" s="46"/>
    </row>
    <row r="128" spans="2:15" ht="42.75" x14ac:dyDescent="0.15">
      <c r="B128" s="6"/>
      <c r="C128" s="9">
        <v>26</v>
      </c>
      <c r="D128" s="36" t="s">
        <v>175</v>
      </c>
      <c r="E128" s="47" t="s">
        <v>226</v>
      </c>
      <c r="F128" s="152">
        <v>990</v>
      </c>
      <c r="G128" s="38"/>
      <c r="H128" s="53"/>
      <c r="I128" s="38"/>
      <c r="J128" s="66"/>
      <c r="K128" s="53"/>
      <c r="L128" s="72">
        <f t="shared" si="62"/>
        <v>0</v>
      </c>
      <c r="M128" s="88"/>
      <c r="N128" s="72">
        <f t="shared" ref="N128:N129" si="64">SUM(L128:M128)</f>
        <v>0</v>
      </c>
      <c r="O128" s="46"/>
    </row>
    <row r="129" spans="2:15" ht="42.75" x14ac:dyDescent="0.15">
      <c r="B129" s="6"/>
      <c r="C129" s="9">
        <v>27</v>
      </c>
      <c r="D129" s="36" t="s">
        <v>176</v>
      </c>
      <c r="E129" s="47" t="s">
        <v>226</v>
      </c>
      <c r="F129" s="152">
        <v>55</v>
      </c>
      <c r="G129" s="38"/>
      <c r="H129" s="53"/>
      <c r="I129" s="38"/>
      <c r="J129" s="66"/>
      <c r="K129" s="53"/>
      <c r="L129" s="72">
        <f t="shared" si="62"/>
        <v>0</v>
      </c>
      <c r="M129" s="88"/>
      <c r="N129" s="72">
        <f t="shared" si="64"/>
        <v>0</v>
      </c>
      <c r="O129" s="46"/>
    </row>
    <row r="130" spans="2:15" ht="42.75" x14ac:dyDescent="0.15">
      <c r="B130" s="6"/>
      <c r="C130" s="9">
        <v>28</v>
      </c>
      <c r="D130" s="36" t="s">
        <v>177</v>
      </c>
      <c r="E130" s="47" t="s">
        <v>226</v>
      </c>
      <c r="F130" s="152">
        <v>161</v>
      </c>
      <c r="G130" s="38"/>
      <c r="H130" s="53"/>
      <c r="I130" s="38"/>
      <c r="J130" s="66"/>
      <c r="K130" s="53"/>
      <c r="L130" s="72">
        <f t="shared" si="62"/>
        <v>0</v>
      </c>
      <c r="M130" s="88"/>
      <c r="N130" s="72">
        <f t="shared" si="63"/>
        <v>0</v>
      </c>
      <c r="O130" s="46"/>
    </row>
    <row r="131" spans="2:15" ht="42.75" x14ac:dyDescent="0.15">
      <c r="B131" s="6"/>
      <c r="C131" s="9">
        <v>29</v>
      </c>
      <c r="D131" s="36" t="s">
        <v>178</v>
      </c>
      <c r="E131" s="47" t="s">
        <v>226</v>
      </c>
      <c r="F131" s="152">
        <v>3</v>
      </c>
      <c r="G131" s="38"/>
      <c r="H131" s="53"/>
      <c r="I131" s="38"/>
      <c r="J131" s="66"/>
      <c r="K131" s="53"/>
      <c r="L131" s="72">
        <f t="shared" si="62"/>
        <v>0</v>
      </c>
      <c r="M131" s="88"/>
      <c r="N131" s="72">
        <f t="shared" ref="N131" si="65">SUM(L131:M131)</f>
        <v>0</v>
      </c>
      <c r="O131" s="46"/>
    </row>
    <row r="132" spans="2:15" ht="42.75" x14ac:dyDescent="0.15">
      <c r="B132" s="6"/>
      <c r="C132" s="9">
        <v>30</v>
      </c>
      <c r="D132" s="36" t="s">
        <v>179</v>
      </c>
      <c r="E132" s="47" t="s">
        <v>226</v>
      </c>
      <c r="F132" s="152">
        <v>4</v>
      </c>
      <c r="G132" s="38"/>
      <c r="H132" s="53"/>
      <c r="I132" s="38"/>
      <c r="J132" s="66"/>
      <c r="K132" s="53"/>
      <c r="L132" s="72">
        <f t="shared" si="62"/>
        <v>0</v>
      </c>
      <c r="M132" s="88"/>
      <c r="N132" s="72">
        <f t="shared" si="63"/>
        <v>0</v>
      </c>
      <c r="O132" s="46"/>
    </row>
    <row r="133" spans="2:15" ht="42.75" x14ac:dyDescent="0.15">
      <c r="B133" s="6"/>
      <c r="C133" s="9">
        <v>31</v>
      </c>
      <c r="D133" s="36" t="s">
        <v>180</v>
      </c>
      <c r="E133" s="47" t="s">
        <v>226</v>
      </c>
      <c r="F133" s="152">
        <v>3</v>
      </c>
      <c r="G133" s="38"/>
      <c r="H133" s="53"/>
      <c r="I133" s="38"/>
      <c r="J133" s="66"/>
      <c r="K133" s="53"/>
      <c r="L133" s="72">
        <f t="shared" si="62"/>
        <v>0</v>
      </c>
      <c r="M133" s="88"/>
      <c r="N133" s="72">
        <f t="shared" ref="N133" si="66">SUM(L133:M133)</f>
        <v>0</v>
      </c>
      <c r="O133" s="46"/>
    </row>
    <row r="134" spans="2:15" ht="42.75" x14ac:dyDescent="0.15">
      <c r="B134" s="6"/>
      <c r="C134" s="9">
        <v>32</v>
      </c>
      <c r="D134" s="36" t="s">
        <v>181</v>
      </c>
      <c r="E134" s="47" t="s">
        <v>226</v>
      </c>
      <c r="F134" s="152">
        <v>3</v>
      </c>
      <c r="G134" s="38"/>
      <c r="H134" s="53"/>
      <c r="I134" s="38"/>
      <c r="J134" s="66"/>
      <c r="K134" s="53"/>
      <c r="L134" s="72">
        <f t="shared" si="62"/>
        <v>0</v>
      </c>
      <c r="M134" s="88"/>
      <c r="N134" s="72">
        <f t="shared" si="63"/>
        <v>0</v>
      </c>
      <c r="O134" s="46"/>
    </row>
    <row r="135" spans="2:15" ht="15" customHeight="1" x14ac:dyDescent="0.15">
      <c r="B135" s="6"/>
      <c r="C135" s="9"/>
      <c r="D135" s="36"/>
      <c r="E135" s="47"/>
      <c r="F135" s="120"/>
      <c r="G135" s="38"/>
      <c r="H135" s="53"/>
      <c r="I135" s="38"/>
      <c r="J135" s="66"/>
      <c r="K135" s="53"/>
      <c r="L135" s="72">
        <f t="shared" si="62"/>
        <v>0</v>
      </c>
      <c r="M135" s="88"/>
      <c r="N135" s="72">
        <f t="shared" ref="N135" si="67">SUM(L135:M135)</f>
        <v>0</v>
      </c>
      <c r="O135" s="46"/>
    </row>
    <row r="136" spans="2:15" ht="15" customHeight="1" x14ac:dyDescent="0.15">
      <c r="B136" s="6"/>
      <c r="C136" s="12" t="s">
        <v>198</v>
      </c>
      <c r="D136" s="57"/>
      <c r="E136" s="58"/>
      <c r="F136" s="119"/>
      <c r="G136" s="44"/>
      <c r="H136" s="44"/>
      <c r="I136" s="44"/>
      <c r="J136" s="67"/>
      <c r="K136" s="44"/>
      <c r="L136" s="73"/>
      <c r="M136" s="87"/>
      <c r="N136" s="73"/>
      <c r="O136" s="45"/>
    </row>
    <row r="137" spans="2:15" ht="42.75" x14ac:dyDescent="0.15">
      <c r="B137" s="6"/>
      <c r="C137" s="9">
        <v>33</v>
      </c>
      <c r="D137" s="31" t="s">
        <v>197</v>
      </c>
      <c r="E137" s="47" t="s">
        <v>226</v>
      </c>
      <c r="F137" s="152">
        <v>1</v>
      </c>
      <c r="G137" s="38"/>
      <c r="H137" s="38"/>
      <c r="I137" s="38"/>
      <c r="J137" s="66"/>
      <c r="K137" s="53"/>
      <c r="L137" s="72">
        <f>SUM(G137:K137)</f>
        <v>0</v>
      </c>
      <c r="M137" s="88"/>
      <c r="N137" s="72">
        <f t="shared" ref="N137:N138" si="68">SUM(L137:M137)</f>
        <v>0</v>
      </c>
      <c r="O137" s="46"/>
    </row>
    <row r="138" spans="2:15" ht="15" customHeight="1" thickBot="1" x14ac:dyDescent="0.2">
      <c r="B138" s="6"/>
      <c r="C138" s="9"/>
      <c r="D138" s="36"/>
      <c r="E138" s="40"/>
      <c r="F138" s="120"/>
      <c r="G138" s="38"/>
      <c r="H138" s="53"/>
      <c r="I138" s="38"/>
      <c r="J138" s="66"/>
      <c r="K138" s="53"/>
      <c r="L138" s="72">
        <f t="shared" ref="L138" si="69">SUM(G138:K138)</f>
        <v>0</v>
      </c>
      <c r="M138" s="88"/>
      <c r="N138" s="72">
        <f t="shared" si="68"/>
        <v>0</v>
      </c>
      <c r="O138" s="46"/>
    </row>
    <row r="139" spans="2:15" ht="15" customHeight="1" thickBot="1" x14ac:dyDescent="0.2">
      <c r="B139" s="11"/>
      <c r="C139" s="166" t="s">
        <v>11</v>
      </c>
      <c r="D139" s="167"/>
      <c r="E139" s="168">
        <f>SUM(L96:L135)</f>
        <v>0</v>
      </c>
      <c r="F139" s="169"/>
      <c r="G139" s="169"/>
      <c r="H139" s="169"/>
      <c r="I139" s="169"/>
      <c r="J139" s="169"/>
      <c r="K139" s="170"/>
      <c r="L139" s="171"/>
      <c r="M139" s="144"/>
      <c r="N139" s="145">
        <f>SUM(N96:N138)</f>
        <v>0</v>
      </c>
      <c r="O139" s="146"/>
    </row>
    <row r="140" spans="2:15" ht="39.950000000000003" customHeight="1" thickBot="1" x14ac:dyDescent="0.2">
      <c r="B140" s="113" t="s">
        <v>23</v>
      </c>
      <c r="C140" s="55"/>
      <c r="D140" s="26"/>
      <c r="E140" s="61" t="s">
        <v>32</v>
      </c>
      <c r="F140" s="17" t="s">
        <v>4</v>
      </c>
      <c r="G140" s="19" t="s">
        <v>12</v>
      </c>
      <c r="H140" s="19" t="s">
        <v>13</v>
      </c>
      <c r="I140" s="19"/>
      <c r="J140" s="62"/>
      <c r="K140" s="19"/>
      <c r="L140" s="69" t="s">
        <v>7</v>
      </c>
      <c r="M140" s="20"/>
      <c r="N140" s="69" t="s">
        <v>7</v>
      </c>
      <c r="O140" s="5" t="s">
        <v>8</v>
      </c>
    </row>
    <row r="141" spans="2:15" ht="15" customHeight="1" x14ac:dyDescent="0.15">
      <c r="B141" s="6"/>
      <c r="C141" s="13" t="s">
        <v>156</v>
      </c>
      <c r="D141" s="56"/>
      <c r="E141" s="28"/>
      <c r="F141" s="117"/>
      <c r="G141" s="29"/>
      <c r="H141" s="29"/>
      <c r="I141" s="29"/>
      <c r="J141" s="63"/>
      <c r="K141" s="29"/>
      <c r="L141" s="70"/>
      <c r="M141" s="84"/>
      <c r="N141" s="70"/>
      <c r="O141" s="30"/>
    </row>
    <row r="142" spans="2:15" ht="15" customHeight="1" x14ac:dyDescent="0.15">
      <c r="B142" s="6"/>
      <c r="C142" s="9">
        <v>1</v>
      </c>
      <c r="D142" s="36"/>
      <c r="E142" s="40"/>
      <c r="F142" s="120"/>
      <c r="G142" s="37"/>
      <c r="H142" s="38"/>
      <c r="I142" s="53"/>
      <c r="J142" s="66"/>
      <c r="K142" s="53"/>
      <c r="L142" s="72">
        <f>SUM(G142:K142)</f>
        <v>0</v>
      </c>
      <c r="M142" s="88"/>
      <c r="N142" s="72">
        <f>SUM(L142:M142)</f>
        <v>0</v>
      </c>
      <c r="O142" s="46"/>
    </row>
    <row r="143" spans="2:15" ht="15" customHeight="1" x14ac:dyDescent="0.15">
      <c r="B143" s="6"/>
      <c r="C143" s="9">
        <v>2</v>
      </c>
      <c r="D143" s="36"/>
      <c r="E143" s="40"/>
      <c r="F143" s="120"/>
      <c r="G143" s="38"/>
      <c r="H143" s="38"/>
      <c r="I143" s="53"/>
      <c r="J143" s="66"/>
      <c r="K143" s="53"/>
      <c r="L143" s="72">
        <f t="shared" ref="L143:L148" si="70">SUM(G143:K143)</f>
        <v>0</v>
      </c>
      <c r="M143" s="88"/>
      <c r="N143" s="72">
        <f t="shared" ref="N143:N147" si="71">SUM(L143:M143)</f>
        <v>0</v>
      </c>
      <c r="O143" s="46"/>
    </row>
    <row r="144" spans="2:15" ht="15" customHeight="1" x14ac:dyDescent="0.15">
      <c r="B144" s="6"/>
      <c r="C144" s="9">
        <v>3</v>
      </c>
      <c r="D144" s="36"/>
      <c r="E144" s="40"/>
      <c r="F144" s="120"/>
      <c r="G144" s="38"/>
      <c r="H144" s="38"/>
      <c r="I144" s="53"/>
      <c r="J144" s="66"/>
      <c r="K144" s="53"/>
      <c r="L144" s="72">
        <f t="shared" si="70"/>
        <v>0</v>
      </c>
      <c r="M144" s="88"/>
      <c r="N144" s="72">
        <f t="shared" si="71"/>
        <v>0</v>
      </c>
      <c r="O144" s="46"/>
    </row>
    <row r="145" spans="2:15" ht="15" customHeight="1" x14ac:dyDescent="0.15">
      <c r="B145" s="6"/>
      <c r="C145" s="9">
        <v>4</v>
      </c>
      <c r="D145" s="36"/>
      <c r="E145" s="40"/>
      <c r="F145" s="120"/>
      <c r="G145" s="37"/>
      <c r="H145" s="38"/>
      <c r="I145" s="53"/>
      <c r="J145" s="66"/>
      <c r="K145" s="53"/>
      <c r="L145" s="72">
        <f t="shared" ref="L145" si="72">SUM(G145:K145)</f>
        <v>0</v>
      </c>
      <c r="M145" s="88"/>
      <c r="N145" s="72">
        <f t="shared" ref="N145" si="73">SUM(L145:M145)</f>
        <v>0</v>
      </c>
      <c r="O145" s="46"/>
    </row>
    <row r="146" spans="2:15" ht="15" customHeight="1" x14ac:dyDescent="0.15">
      <c r="B146" s="6"/>
      <c r="C146" s="9">
        <v>5</v>
      </c>
      <c r="D146" s="36"/>
      <c r="E146" s="40"/>
      <c r="F146" s="120"/>
      <c r="G146" s="37"/>
      <c r="H146" s="38"/>
      <c r="I146" s="53"/>
      <c r="J146" s="66"/>
      <c r="K146" s="53"/>
      <c r="L146" s="72">
        <f t="shared" si="70"/>
        <v>0</v>
      </c>
      <c r="M146" s="88"/>
      <c r="N146" s="72">
        <f t="shared" si="71"/>
        <v>0</v>
      </c>
      <c r="O146" s="46"/>
    </row>
    <row r="147" spans="2:15" ht="42.75" x14ac:dyDescent="0.15">
      <c r="B147" s="6"/>
      <c r="C147" s="9"/>
      <c r="D147" s="139" t="s">
        <v>155</v>
      </c>
      <c r="E147" s="40"/>
      <c r="F147" s="120"/>
      <c r="G147" s="38"/>
      <c r="H147" s="38"/>
      <c r="I147" s="53"/>
      <c r="J147" s="66"/>
      <c r="K147" s="53"/>
      <c r="L147" s="72">
        <f t="shared" si="70"/>
        <v>0</v>
      </c>
      <c r="M147" s="88"/>
      <c r="N147" s="72">
        <f t="shared" si="71"/>
        <v>0</v>
      </c>
      <c r="O147" s="46"/>
    </row>
    <row r="148" spans="2:15" ht="15" customHeight="1" thickBot="1" x14ac:dyDescent="0.2">
      <c r="B148" s="6"/>
      <c r="C148" s="9"/>
      <c r="D148" s="36"/>
      <c r="E148" s="40"/>
      <c r="F148" s="120"/>
      <c r="G148" s="38"/>
      <c r="H148" s="38"/>
      <c r="I148" s="53"/>
      <c r="J148" s="66"/>
      <c r="K148" s="53"/>
      <c r="L148" s="72">
        <f t="shared" si="70"/>
        <v>0</v>
      </c>
      <c r="M148" s="88"/>
      <c r="N148" s="72">
        <f>SUM(L148:M148)</f>
        <v>0</v>
      </c>
      <c r="O148" s="46"/>
    </row>
    <row r="149" spans="2:15" ht="15" customHeight="1" thickBot="1" x14ac:dyDescent="0.2">
      <c r="B149" s="11"/>
      <c r="C149" s="157" t="s">
        <v>11</v>
      </c>
      <c r="D149" s="158"/>
      <c r="E149" s="159">
        <f>SUM(L142:L148)</f>
        <v>0</v>
      </c>
      <c r="F149" s="160"/>
      <c r="G149" s="160"/>
      <c r="H149" s="160"/>
      <c r="I149" s="160"/>
      <c r="J149" s="160"/>
      <c r="K149" s="161"/>
      <c r="L149" s="162"/>
      <c r="M149" s="141">
        <f>SUM(M142:M148)</f>
        <v>0</v>
      </c>
      <c r="N149" s="142">
        <f>SUM(N142:N148)</f>
        <v>0</v>
      </c>
      <c r="O149" s="143"/>
    </row>
    <row r="150" spans="2:15" ht="39.950000000000003" customHeight="1" thickBot="1" x14ac:dyDescent="0.2">
      <c r="B150" s="113" t="s">
        <v>22</v>
      </c>
      <c r="C150" s="55"/>
      <c r="D150" s="26"/>
      <c r="E150" s="61" t="s">
        <v>3</v>
      </c>
      <c r="F150" s="17" t="s">
        <v>4</v>
      </c>
      <c r="G150" s="19" t="s">
        <v>33</v>
      </c>
      <c r="H150" s="19"/>
      <c r="I150" s="19"/>
      <c r="J150" s="62"/>
      <c r="K150" s="19"/>
      <c r="L150" s="69" t="s">
        <v>7</v>
      </c>
      <c r="M150" s="20"/>
      <c r="N150" s="69" t="s">
        <v>7</v>
      </c>
      <c r="O150" s="5" t="s">
        <v>8</v>
      </c>
    </row>
    <row r="151" spans="2:15" ht="15" customHeight="1" x14ac:dyDescent="0.15">
      <c r="B151" s="6"/>
      <c r="C151" s="13" t="s">
        <v>14</v>
      </c>
      <c r="D151" s="56"/>
      <c r="E151" s="28"/>
      <c r="F151" s="117"/>
      <c r="G151" s="29"/>
      <c r="H151" s="29"/>
      <c r="I151" s="29"/>
      <c r="J151" s="63"/>
      <c r="K151" s="29"/>
      <c r="L151" s="70"/>
      <c r="M151" s="84"/>
      <c r="N151" s="70"/>
      <c r="O151" s="30"/>
    </row>
    <row r="152" spans="2:15" ht="15" customHeight="1" x14ac:dyDescent="0.15">
      <c r="B152" s="6"/>
      <c r="C152" s="9">
        <v>1</v>
      </c>
      <c r="D152" s="36" t="s">
        <v>44</v>
      </c>
      <c r="E152" s="40"/>
      <c r="F152" s="120" t="s">
        <v>157</v>
      </c>
      <c r="G152" s="37"/>
      <c r="H152" s="53"/>
      <c r="I152" s="53"/>
      <c r="J152" s="66"/>
      <c r="K152" s="53"/>
      <c r="L152" s="72">
        <f>SUM(G152:K152)</f>
        <v>0</v>
      </c>
      <c r="M152" s="88"/>
      <c r="N152" s="72">
        <f>SUM(L152:M152)</f>
        <v>0</v>
      </c>
      <c r="O152" s="46"/>
    </row>
    <row r="153" spans="2:15" ht="15" customHeight="1" x14ac:dyDescent="0.15">
      <c r="B153" s="6"/>
      <c r="C153" s="9">
        <v>2</v>
      </c>
      <c r="D153" s="36" t="s">
        <v>45</v>
      </c>
      <c r="E153" s="40"/>
      <c r="F153" s="120" t="s">
        <v>157</v>
      </c>
      <c r="G153" s="37"/>
      <c r="H153" s="53"/>
      <c r="I153" s="53"/>
      <c r="J153" s="66"/>
      <c r="K153" s="53"/>
      <c r="L153" s="72">
        <f t="shared" ref="L153:L154" si="74">SUM(G153:K153)</f>
        <v>0</v>
      </c>
      <c r="M153" s="88"/>
      <c r="N153" s="72">
        <f t="shared" ref="N153:N154" si="75">SUM(L153:M153)</f>
        <v>0</v>
      </c>
      <c r="O153" s="46"/>
    </row>
    <row r="154" spans="2:15" ht="15" customHeight="1" x14ac:dyDescent="0.15">
      <c r="B154" s="6"/>
      <c r="C154" s="9">
        <v>3</v>
      </c>
      <c r="D154" s="36" t="s">
        <v>46</v>
      </c>
      <c r="E154" s="40"/>
      <c r="F154" s="120" t="s">
        <v>157</v>
      </c>
      <c r="G154" s="37"/>
      <c r="H154" s="53"/>
      <c r="I154" s="53"/>
      <c r="J154" s="66"/>
      <c r="K154" s="53"/>
      <c r="L154" s="72">
        <f t="shared" si="74"/>
        <v>0</v>
      </c>
      <c r="M154" s="88"/>
      <c r="N154" s="72">
        <f t="shared" si="75"/>
        <v>0</v>
      </c>
      <c r="O154" s="46"/>
    </row>
    <row r="155" spans="2:15" ht="15" customHeight="1" x14ac:dyDescent="0.15">
      <c r="B155" s="6"/>
      <c r="C155" s="12" t="s">
        <v>15</v>
      </c>
      <c r="D155" s="59"/>
      <c r="E155" s="42"/>
      <c r="F155" s="119"/>
      <c r="G155" s="43"/>
      <c r="H155" s="43"/>
      <c r="I155" s="43"/>
      <c r="J155" s="75"/>
      <c r="K155" s="44"/>
      <c r="L155" s="73"/>
      <c r="M155" s="87"/>
      <c r="N155" s="73"/>
      <c r="O155" s="45"/>
    </row>
    <row r="156" spans="2:15" ht="15" customHeight="1" x14ac:dyDescent="0.15">
      <c r="B156" s="6"/>
      <c r="C156" s="9">
        <v>4</v>
      </c>
      <c r="D156" s="36"/>
      <c r="E156" s="40"/>
      <c r="F156" s="120"/>
      <c r="G156" s="38"/>
      <c r="H156" s="38"/>
      <c r="I156" s="38"/>
      <c r="J156" s="65"/>
      <c r="K156" s="38"/>
      <c r="L156" s="72">
        <f>SUM(G156:K156)</f>
        <v>0</v>
      </c>
      <c r="M156" s="88"/>
      <c r="N156" s="72">
        <f>SUM(L156:M156)</f>
        <v>0</v>
      </c>
      <c r="O156" s="46"/>
    </row>
    <row r="157" spans="2:15" ht="15" customHeight="1" x14ac:dyDescent="0.15">
      <c r="B157" s="6"/>
      <c r="C157" s="9">
        <v>5</v>
      </c>
      <c r="D157" s="36"/>
      <c r="E157" s="40"/>
      <c r="F157" s="120"/>
      <c r="G157" s="38"/>
      <c r="H157" s="38"/>
      <c r="I157" s="38"/>
      <c r="J157" s="65"/>
      <c r="K157" s="124"/>
      <c r="L157" s="72">
        <f>SUM(G157:K157)</f>
        <v>0</v>
      </c>
      <c r="M157" s="88"/>
      <c r="N157" s="72">
        <f t="shared" ref="N157" si="76">SUM(L157:M157)</f>
        <v>0</v>
      </c>
      <c r="O157" s="46"/>
    </row>
    <row r="158" spans="2:15" ht="15" customHeight="1" thickBot="1" x14ac:dyDescent="0.2">
      <c r="B158" s="6"/>
      <c r="C158" s="9"/>
      <c r="D158" s="36"/>
      <c r="E158" s="40"/>
      <c r="F158" s="120"/>
      <c r="G158" s="38"/>
      <c r="H158" s="38"/>
      <c r="I158" s="38"/>
      <c r="J158" s="65"/>
      <c r="K158" s="136"/>
      <c r="L158" s="72">
        <f>SUM(G158:K158)</f>
        <v>0</v>
      </c>
      <c r="M158" s="88"/>
      <c r="N158" s="72">
        <f t="shared" ref="N158" si="77">SUM(L158:M158)</f>
        <v>0</v>
      </c>
      <c r="O158" s="46"/>
    </row>
    <row r="159" spans="2:15" ht="15" customHeight="1" thickBot="1" x14ac:dyDescent="0.2">
      <c r="B159" s="11"/>
      <c r="C159" s="157" t="s">
        <v>11</v>
      </c>
      <c r="D159" s="158"/>
      <c r="E159" s="159">
        <f>SUM(L152:L158)</f>
        <v>0</v>
      </c>
      <c r="F159" s="160"/>
      <c r="G159" s="160"/>
      <c r="H159" s="160"/>
      <c r="I159" s="160"/>
      <c r="J159" s="160"/>
      <c r="K159" s="161"/>
      <c r="L159" s="162"/>
      <c r="M159" s="141"/>
      <c r="N159" s="142">
        <f>SUM(N152:N158)</f>
        <v>0</v>
      </c>
      <c r="O159" s="143"/>
    </row>
    <row r="160" spans="2:15" ht="20.100000000000001" customHeight="1" x14ac:dyDescent="0.15">
      <c r="B160" s="179" t="s">
        <v>16</v>
      </c>
      <c r="C160" s="180"/>
      <c r="D160" s="180"/>
      <c r="E160" s="181">
        <f>SUM(E39,E93,E139,E149,E159)</f>
        <v>0</v>
      </c>
      <c r="F160" s="182"/>
      <c r="G160" s="182"/>
      <c r="H160" s="182"/>
      <c r="I160" s="182"/>
      <c r="J160" s="182"/>
      <c r="K160" s="182"/>
      <c r="L160" s="183"/>
      <c r="M160" s="89"/>
      <c r="N160" s="81">
        <f>SUM(N39,N93,N139,N149,N159)</f>
        <v>0</v>
      </c>
      <c r="O160" s="14"/>
    </row>
    <row r="161" spans="2:15" ht="20.100000000000001" customHeight="1" thickBot="1" x14ac:dyDescent="0.2">
      <c r="B161" s="184" t="s">
        <v>25</v>
      </c>
      <c r="C161" s="185"/>
      <c r="D161" s="185"/>
      <c r="E161" s="186">
        <f>E160*0.1</f>
        <v>0</v>
      </c>
      <c r="F161" s="187"/>
      <c r="G161" s="187"/>
      <c r="H161" s="187"/>
      <c r="I161" s="187"/>
      <c r="J161" s="187"/>
      <c r="K161" s="187"/>
      <c r="L161" s="188"/>
      <c r="M161" s="125"/>
      <c r="N161" s="82">
        <f>N160*10%</f>
        <v>0</v>
      </c>
      <c r="O161" s="15"/>
    </row>
    <row r="162" spans="2:15" ht="20.100000000000001" customHeight="1" thickBot="1" x14ac:dyDescent="0.2">
      <c r="B162" s="189" t="s">
        <v>17</v>
      </c>
      <c r="C162" s="190"/>
      <c r="D162" s="190"/>
      <c r="E162" s="191">
        <f>E160+E161</f>
        <v>0</v>
      </c>
      <c r="F162" s="192"/>
      <c r="G162" s="192"/>
      <c r="H162" s="192"/>
      <c r="I162" s="192"/>
      <c r="J162" s="192"/>
      <c r="K162" s="192"/>
      <c r="L162" s="193"/>
      <c r="M162" s="126"/>
      <c r="N162" s="83">
        <f>SUM(N160:N161)</f>
        <v>0</v>
      </c>
      <c r="O162" s="16"/>
    </row>
    <row r="165" spans="2:15" ht="17.25" thickBot="1" x14ac:dyDescent="0.2">
      <c r="B165" s="122" t="s">
        <v>41</v>
      </c>
    </row>
    <row r="166" spans="2:15" ht="25.15" customHeight="1" thickBot="1" x14ac:dyDescent="0.2">
      <c r="B166" s="24"/>
      <c r="C166" s="24"/>
      <c r="D166" s="24"/>
      <c r="E166" s="176" t="s">
        <v>1</v>
      </c>
      <c r="F166" s="177"/>
      <c r="G166" s="177"/>
      <c r="H166" s="177"/>
      <c r="I166" s="177"/>
      <c r="J166" s="177"/>
      <c r="K166" s="177"/>
      <c r="L166" s="177"/>
      <c r="M166" s="177"/>
      <c r="N166" s="178"/>
      <c r="O166" s="4"/>
    </row>
    <row r="167" spans="2:15" ht="39.950000000000003" customHeight="1" x14ac:dyDescent="0.15">
      <c r="B167" s="90" t="s">
        <v>38</v>
      </c>
      <c r="C167" s="91"/>
      <c r="D167" s="92"/>
      <c r="E167" s="93" t="s">
        <v>3</v>
      </c>
      <c r="F167" s="94" t="s">
        <v>4</v>
      </c>
      <c r="G167" s="94" t="s">
        <v>5</v>
      </c>
      <c r="H167" s="94" t="s">
        <v>6</v>
      </c>
      <c r="I167" s="95" t="s">
        <v>34</v>
      </c>
      <c r="J167" s="150" t="s">
        <v>35</v>
      </c>
      <c r="K167" s="95" t="s">
        <v>36</v>
      </c>
      <c r="L167" s="96" t="s">
        <v>7</v>
      </c>
      <c r="M167" s="97" t="s">
        <v>37</v>
      </c>
      <c r="N167" s="98" t="s">
        <v>7</v>
      </c>
      <c r="O167" s="99" t="s">
        <v>8</v>
      </c>
    </row>
    <row r="168" spans="2:15" ht="15" customHeight="1" x14ac:dyDescent="0.15">
      <c r="B168" s="100"/>
      <c r="C168" s="102" t="s">
        <v>39</v>
      </c>
      <c r="D168" s="103"/>
      <c r="E168" s="104"/>
      <c r="F168" s="121"/>
      <c r="G168" s="105"/>
      <c r="H168" s="105"/>
      <c r="I168" s="105"/>
      <c r="J168" s="149"/>
      <c r="K168" s="107"/>
      <c r="L168" s="108"/>
      <c r="M168" s="109"/>
      <c r="N168" s="110"/>
      <c r="O168" s="111"/>
    </row>
    <row r="169" spans="2:15" x14ac:dyDescent="0.15">
      <c r="B169" s="100"/>
      <c r="C169" s="9">
        <v>1</v>
      </c>
      <c r="D169" s="140" t="s">
        <v>185</v>
      </c>
      <c r="E169" s="47"/>
      <c r="F169" s="120">
        <v>1</v>
      </c>
      <c r="G169" s="37"/>
      <c r="H169" s="37"/>
      <c r="I169" s="54"/>
      <c r="J169" s="76"/>
      <c r="K169" s="53"/>
      <c r="L169" s="72">
        <f>SUM(G169:K169)</f>
        <v>0</v>
      </c>
      <c r="M169" s="88"/>
      <c r="N169" s="72">
        <f>SUM(L169:M169)</f>
        <v>0</v>
      </c>
      <c r="O169" s="46"/>
    </row>
    <row r="170" spans="2:15" x14ac:dyDescent="0.15">
      <c r="B170" s="100"/>
      <c r="C170" s="9">
        <v>2</v>
      </c>
      <c r="D170" s="31" t="s">
        <v>186</v>
      </c>
      <c r="E170" s="47"/>
      <c r="F170" s="120">
        <v>1</v>
      </c>
      <c r="G170" s="38"/>
      <c r="H170" s="37"/>
      <c r="I170" s="53"/>
      <c r="J170" s="66"/>
      <c r="K170" s="53"/>
      <c r="L170" s="72">
        <f t="shared" ref="L170" si="78">SUM(G170:K170)</f>
        <v>0</v>
      </c>
      <c r="M170" s="88"/>
      <c r="N170" s="72">
        <f t="shared" ref="N170" si="79">SUM(L170:M170)</f>
        <v>0</v>
      </c>
      <c r="O170" s="46"/>
    </row>
    <row r="171" spans="2:15" x14ac:dyDescent="0.15">
      <c r="B171" s="100"/>
      <c r="C171" s="9">
        <v>3</v>
      </c>
      <c r="D171" s="31" t="s">
        <v>187</v>
      </c>
      <c r="E171" s="47"/>
      <c r="F171" s="120">
        <v>1</v>
      </c>
      <c r="G171" s="38"/>
      <c r="H171" s="37"/>
      <c r="I171" s="53"/>
      <c r="J171" s="66"/>
      <c r="K171" s="53"/>
      <c r="L171" s="72">
        <f t="shared" ref="L171" si="80">SUM(G171:K171)</f>
        <v>0</v>
      </c>
      <c r="M171" s="88"/>
      <c r="N171" s="72">
        <f t="shared" ref="N171" si="81">SUM(L171:M171)</f>
        <v>0</v>
      </c>
      <c r="O171" s="46"/>
    </row>
    <row r="172" spans="2:15" x14ac:dyDescent="0.15">
      <c r="B172" s="100"/>
      <c r="C172" s="9">
        <v>4</v>
      </c>
      <c r="D172" s="31" t="s">
        <v>161</v>
      </c>
      <c r="E172" s="47"/>
      <c r="F172" s="120">
        <v>1</v>
      </c>
      <c r="G172" s="38"/>
      <c r="H172" s="37"/>
      <c r="I172" s="53"/>
      <c r="J172" s="66"/>
      <c r="K172" s="53"/>
      <c r="L172" s="72">
        <f t="shared" ref="L172" si="82">SUM(G172:K172)</f>
        <v>0</v>
      </c>
      <c r="M172" s="88"/>
      <c r="N172" s="72">
        <f t="shared" ref="N172:N210" si="83">SUM(L172:M172)</f>
        <v>0</v>
      </c>
      <c r="O172" s="46"/>
    </row>
    <row r="173" spans="2:15" x14ac:dyDescent="0.15">
      <c r="B173" s="100"/>
      <c r="C173" s="9">
        <v>5</v>
      </c>
      <c r="D173" s="140" t="s">
        <v>188</v>
      </c>
      <c r="E173" s="47"/>
      <c r="F173" s="120">
        <v>1</v>
      </c>
      <c r="G173" s="38"/>
      <c r="H173" s="38"/>
      <c r="I173" s="53"/>
      <c r="J173" s="66"/>
      <c r="K173" s="53"/>
      <c r="L173" s="72">
        <f t="shared" ref="L173:L177" si="84">SUM(G173:K173)</f>
        <v>0</v>
      </c>
      <c r="M173" s="88"/>
      <c r="N173" s="79">
        <f t="shared" si="83"/>
        <v>0</v>
      </c>
      <c r="O173" s="46"/>
    </row>
    <row r="174" spans="2:15" x14ac:dyDescent="0.15">
      <c r="B174" s="100"/>
      <c r="C174" s="9">
        <v>6</v>
      </c>
      <c r="D174" s="140" t="s">
        <v>205</v>
      </c>
      <c r="E174" s="47"/>
      <c r="F174" s="120">
        <v>1</v>
      </c>
      <c r="G174" s="38"/>
      <c r="H174" s="38"/>
      <c r="I174" s="53"/>
      <c r="J174" s="66"/>
      <c r="K174" s="53"/>
      <c r="L174" s="72">
        <f t="shared" si="84"/>
        <v>0</v>
      </c>
      <c r="M174" s="88"/>
      <c r="N174" s="79">
        <f t="shared" ref="N174" si="85">SUM(L174:M174)</f>
        <v>0</v>
      </c>
      <c r="O174" s="46"/>
    </row>
    <row r="175" spans="2:15" x14ac:dyDescent="0.15">
      <c r="B175" s="100"/>
      <c r="C175" s="9">
        <v>7</v>
      </c>
      <c r="D175" s="140" t="s">
        <v>189</v>
      </c>
      <c r="E175" s="47"/>
      <c r="F175" s="120">
        <v>1</v>
      </c>
      <c r="G175" s="38"/>
      <c r="H175" s="38"/>
      <c r="I175" s="53"/>
      <c r="J175" s="66"/>
      <c r="K175" s="53"/>
      <c r="L175" s="72">
        <f t="shared" si="84"/>
        <v>0</v>
      </c>
      <c r="M175" s="88"/>
      <c r="N175" s="79">
        <f t="shared" ref="N175:N176" si="86">SUM(L175:M175)</f>
        <v>0</v>
      </c>
      <c r="O175" s="46"/>
    </row>
    <row r="176" spans="2:15" x14ac:dyDescent="0.15">
      <c r="B176" s="100"/>
      <c r="C176" s="9">
        <v>8</v>
      </c>
      <c r="D176" s="31" t="s">
        <v>216</v>
      </c>
      <c r="E176" s="47"/>
      <c r="F176" s="120">
        <v>1</v>
      </c>
      <c r="G176" s="38"/>
      <c r="H176" s="38"/>
      <c r="I176" s="53"/>
      <c r="J176" s="66"/>
      <c r="K176" s="53"/>
      <c r="L176" s="72">
        <f t="shared" si="84"/>
        <v>0</v>
      </c>
      <c r="M176" s="88"/>
      <c r="N176" s="79">
        <f t="shared" si="86"/>
        <v>0</v>
      </c>
      <c r="O176" s="46"/>
    </row>
    <row r="177" spans="2:15" x14ac:dyDescent="0.15">
      <c r="B177" s="100"/>
      <c r="C177" s="9"/>
      <c r="D177" s="31"/>
      <c r="E177" s="47"/>
      <c r="F177" s="120"/>
      <c r="G177" s="38"/>
      <c r="H177" s="38"/>
      <c r="I177" s="53"/>
      <c r="J177" s="66"/>
      <c r="K177" s="53"/>
      <c r="L177" s="72">
        <f t="shared" si="84"/>
        <v>0</v>
      </c>
      <c r="M177" s="88"/>
      <c r="N177" s="79">
        <f t="shared" ref="N177" si="87">SUM(L177:M177)</f>
        <v>0</v>
      </c>
      <c r="O177" s="46"/>
    </row>
    <row r="178" spans="2:15" ht="15" customHeight="1" x14ac:dyDescent="0.15">
      <c r="B178" s="100"/>
      <c r="C178" s="102" t="s">
        <v>190</v>
      </c>
      <c r="D178" s="103"/>
      <c r="E178" s="104"/>
      <c r="F178" s="121"/>
      <c r="G178" s="105"/>
      <c r="H178" s="105"/>
      <c r="I178" s="105"/>
      <c r="J178" s="106"/>
      <c r="K178" s="107"/>
      <c r="L178" s="108"/>
      <c r="M178" s="109"/>
      <c r="N178" s="110"/>
      <c r="O178" s="111"/>
    </row>
    <row r="179" spans="2:15" x14ac:dyDescent="0.15">
      <c r="B179" s="100"/>
      <c r="C179" s="8">
        <v>9</v>
      </c>
      <c r="D179" s="31" t="s">
        <v>207</v>
      </c>
      <c r="E179" s="47"/>
      <c r="F179" s="120">
        <v>1</v>
      </c>
      <c r="G179" s="37"/>
      <c r="H179" s="37"/>
      <c r="I179" s="53"/>
      <c r="J179" s="66"/>
      <c r="K179" s="53"/>
      <c r="L179" s="72">
        <f t="shared" ref="L179:L183" si="88">SUM(G179:K179)</f>
        <v>0</v>
      </c>
      <c r="M179" s="88"/>
      <c r="N179" s="79">
        <f t="shared" ref="N179:N183" si="89">SUM(L179:M179)</f>
        <v>0</v>
      </c>
      <c r="O179" s="35"/>
    </row>
    <row r="180" spans="2:15" x14ac:dyDescent="0.15">
      <c r="B180" s="100"/>
      <c r="C180" s="8">
        <v>10</v>
      </c>
      <c r="D180" s="31" t="s">
        <v>210</v>
      </c>
      <c r="E180" s="47"/>
      <c r="F180" s="120">
        <v>1</v>
      </c>
      <c r="G180" s="37"/>
      <c r="H180" s="37"/>
      <c r="I180" s="53"/>
      <c r="J180" s="66"/>
      <c r="K180" s="53"/>
      <c r="L180" s="72">
        <f t="shared" si="88"/>
        <v>0</v>
      </c>
      <c r="M180" s="88"/>
      <c r="N180" s="79">
        <f t="shared" si="89"/>
        <v>0</v>
      </c>
      <c r="O180" s="35"/>
    </row>
    <row r="181" spans="2:15" x14ac:dyDescent="0.15">
      <c r="B181" s="100"/>
      <c r="C181" s="8">
        <v>11</v>
      </c>
      <c r="D181" s="31" t="s">
        <v>221</v>
      </c>
      <c r="E181" s="47"/>
      <c r="F181" s="120">
        <v>1</v>
      </c>
      <c r="G181" s="37"/>
      <c r="H181" s="37"/>
      <c r="I181" s="53"/>
      <c r="J181" s="66"/>
      <c r="K181" s="53"/>
      <c r="L181" s="72">
        <f t="shared" si="88"/>
        <v>0</v>
      </c>
      <c r="M181" s="88"/>
      <c r="N181" s="79">
        <f t="shared" si="89"/>
        <v>0</v>
      </c>
      <c r="O181" s="35"/>
    </row>
    <row r="182" spans="2:15" x14ac:dyDescent="0.15">
      <c r="B182" s="100"/>
      <c r="C182" s="8">
        <v>12</v>
      </c>
      <c r="D182" s="31" t="s">
        <v>196</v>
      </c>
      <c r="E182" s="47"/>
      <c r="F182" s="120">
        <v>1</v>
      </c>
      <c r="G182" s="37"/>
      <c r="H182" s="37"/>
      <c r="I182" s="53"/>
      <c r="J182" s="66"/>
      <c r="K182" s="53"/>
      <c r="L182" s="72">
        <f t="shared" ref="L182" si="90">SUM(G182:K182)</f>
        <v>0</v>
      </c>
      <c r="M182" s="88"/>
      <c r="N182" s="79">
        <f t="shared" ref="N182" si="91">SUM(L182:M182)</f>
        <v>0</v>
      </c>
      <c r="O182" s="35"/>
    </row>
    <row r="183" spans="2:15" ht="15" customHeight="1" x14ac:dyDescent="0.15">
      <c r="B183" s="100"/>
      <c r="C183" s="8"/>
      <c r="D183" s="36"/>
      <c r="E183" s="40"/>
      <c r="F183" s="118"/>
      <c r="G183" s="37"/>
      <c r="H183" s="37"/>
      <c r="I183" s="53"/>
      <c r="J183" s="66"/>
      <c r="K183" s="53"/>
      <c r="L183" s="72">
        <f t="shared" si="88"/>
        <v>0</v>
      </c>
      <c r="M183" s="88"/>
      <c r="N183" s="79">
        <f t="shared" si="89"/>
        <v>0</v>
      </c>
      <c r="O183" s="35"/>
    </row>
    <row r="184" spans="2:15" ht="15" customHeight="1" x14ac:dyDescent="0.15">
      <c r="B184" s="100"/>
      <c r="C184" s="102" t="s">
        <v>160</v>
      </c>
      <c r="D184" s="103"/>
      <c r="E184" s="104"/>
      <c r="F184" s="121"/>
      <c r="G184" s="105"/>
      <c r="H184" s="105"/>
      <c r="I184" s="105"/>
      <c r="J184" s="106"/>
      <c r="K184" s="107"/>
      <c r="L184" s="108"/>
      <c r="M184" s="109"/>
      <c r="N184" s="110"/>
      <c r="O184" s="111"/>
    </row>
    <row r="185" spans="2:15" x14ac:dyDescent="0.15">
      <c r="B185" s="100"/>
      <c r="C185" s="9">
        <v>13</v>
      </c>
      <c r="D185" s="36" t="s">
        <v>222</v>
      </c>
      <c r="E185" s="47"/>
      <c r="F185" s="120">
        <v>1</v>
      </c>
      <c r="G185" s="38"/>
      <c r="H185" s="38"/>
      <c r="I185" s="53"/>
      <c r="J185" s="66"/>
      <c r="K185" s="53"/>
      <c r="L185" s="72">
        <f>SUM(G185:K185)</f>
        <v>0</v>
      </c>
      <c r="M185" s="88"/>
      <c r="N185" s="79">
        <f t="shared" si="83"/>
        <v>0</v>
      </c>
      <c r="O185" s="46"/>
    </row>
    <row r="186" spans="2:15" ht="28.5" x14ac:dyDescent="0.15">
      <c r="B186" s="100"/>
      <c r="C186" s="9">
        <v>14</v>
      </c>
      <c r="D186" s="31" t="s">
        <v>223</v>
      </c>
      <c r="E186" s="47"/>
      <c r="F186" s="120">
        <v>1</v>
      </c>
      <c r="G186" s="38"/>
      <c r="H186" s="38"/>
      <c r="I186" s="53"/>
      <c r="J186" s="66"/>
      <c r="K186" s="53"/>
      <c r="L186" s="72">
        <f t="shared" ref="L186:L210" si="92">SUM(G186:K186)</f>
        <v>0</v>
      </c>
      <c r="M186" s="88"/>
      <c r="N186" s="79">
        <f t="shared" si="83"/>
        <v>0</v>
      </c>
      <c r="O186" s="46"/>
    </row>
    <row r="187" spans="2:15" x14ac:dyDescent="0.15">
      <c r="B187" s="100"/>
      <c r="C187" s="9">
        <v>15</v>
      </c>
      <c r="D187" s="31" t="s">
        <v>202</v>
      </c>
      <c r="E187" s="47"/>
      <c r="F187" s="120">
        <v>1</v>
      </c>
      <c r="G187" s="38"/>
      <c r="H187" s="38"/>
      <c r="I187" s="53"/>
      <c r="J187" s="66"/>
      <c r="K187" s="53"/>
      <c r="L187" s="72">
        <f t="shared" si="92"/>
        <v>0</v>
      </c>
      <c r="M187" s="88"/>
      <c r="N187" s="79">
        <f t="shared" si="83"/>
        <v>0</v>
      </c>
      <c r="O187" s="46"/>
    </row>
    <row r="188" spans="2:15" ht="28.5" x14ac:dyDescent="0.15">
      <c r="B188" s="100"/>
      <c r="C188" s="9">
        <v>16</v>
      </c>
      <c r="D188" s="31" t="s">
        <v>201</v>
      </c>
      <c r="E188" s="47"/>
      <c r="F188" s="120">
        <v>1</v>
      </c>
      <c r="G188" s="38"/>
      <c r="H188" s="38"/>
      <c r="I188" s="53"/>
      <c r="J188" s="66"/>
      <c r="K188" s="53"/>
      <c r="L188" s="72">
        <f t="shared" ref="L188:L189" si="93">SUM(G188:K188)</f>
        <v>0</v>
      </c>
      <c r="M188" s="88"/>
      <c r="N188" s="79">
        <f t="shared" ref="N188:N189" si="94">SUM(L188:M188)</f>
        <v>0</v>
      </c>
      <c r="O188" s="46"/>
    </row>
    <row r="189" spans="2:15" ht="28.5" x14ac:dyDescent="0.15">
      <c r="B189" s="100"/>
      <c r="C189" s="9">
        <v>17</v>
      </c>
      <c r="D189" s="31" t="s">
        <v>163</v>
      </c>
      <c r="E189" s="47"/>
      <c r="F189" s="120">
        <v>1</v>
      </c>
      <c r="G189" s="38"/>
      <c r="H189" s="38"/>
      <c r="I189" s="53"/>
      <c r="J189" s="66"/>
      <c r="K189" s="53"/>
      <c r="L189" s="72">
        <f t="shared" si="93"/>
        <v>0</v>
      </c>
      <c r="M189" s="88"/>
      <c r="N189" s="79">
        <f t="shared" si="94"/>
        <v>0</v>
      </c>
      <c r="O189" s="46"/>
    </row>
    <row r="190" spans="2:15" ht="28.5" x14ac:dyDescent="0.15">
      <c r="B190" s="100"/>
      <c r="C190" s="9">
        <v>18</v>
      </c>
      <c r="D190" s="31" t="s">
        <v>164</v>
      </c>
      <c r="E190" s="47"/>
      <c r="F190" s="120">
        <v>1</v>
      </c>
      <c r="G190" s="38"/>
      <c r="H190" s="38"/>
      <c r="I190" s="53"/>
      <c r="J190" s="66"/>
      <c r="K190" s="53"/>
      <c r="L190" s="72">
        <f t="shared" si="92"/>
        <v>0</v>
      </c>
      <c r="M190" s="88"/>
      <c r="N190" s="79">
        <f t="shared" si="83"/>
        <v>0</v>
      </c>
      <c r="O190" s="46"/>
    </row>
    <row r="191" spans="2:15" x14ac:dyDescent="0.15">
      <c r="B191" s="100"/>
      <c r="C191" s="9">
        <v>19</v>
      </c>
      <c r="D191" s="31" t="s">
        <v>203</v>
      </c>
      <c r="E191" s="47"/>
      <c r="F191" s="120">
        <v>1</v>
      </c>
      <c r="G191" s="38"/>
      <c r="H191" s="38"/>
      <c r="I191" s="53"/>
      <c r="J191" s="66"/>
      <c r="K191" s="53"/>
      <c r="L191" s="72">
        <f t="shared" ref="L191" si="95">SUM(G191:K191)</f>
        <v>0</v>
      </c>
      <c r="M191" s="88"/>
      <c r="N191" s="79">
        <f t="shared" ref="N191" si="96">SUM(L191:M191)</f>
        <v>0</v>
      </c>
      <c r="O191" s="46"/>
    </row>
    <row r="192" spans="2:15" x14ac:dyDescent="0.15">
      <c r="B192" s="100"/>
      <c r="C192" s="9"/>
      <c r="D192" s="31"/>
      <c r="E192" s="47"/>
      <c r="F192" s="120"/>
      <c r="G192" s="38"/>
      <c r="H192" s="38"/>
      <c r="I192" s="53"/>
      <c r="J192" s="66"/>
      <c r="K192" s="53"/>
      <c r="L192" s="72">
        <f t="shared" si="92"/>
        <v>0</v>
      </c>
      <c r="M192" s="88"/>
      <c r="N192" s="79">
        <f t="shared" si="83"/>
        <v>0</v>
      </c>
      <c r="O192" s="46"/>
    </row>
    <row r="193" spans="2:15" ht="15" customHeight="1" x14ac:dyDescent="0.15">
      <c r="B193" s="100"/>
      <c r="C193" s="102" t="s">
        <v>165</v>
      </c>
      <c r="D193" s="103"/>
      <c r="E193" s="104"/>
      <c r="F193" s="121"/>
      <c r="G193" s="105"/>
      <c r="H193" s="105"/>
      <c r="I193" s="105"/>
      <c r="J193" s="106"/>
      <c r="K193" s="107"/>
      <c r="L193" s="108"/>
      <c r="M193" s="109"/>
      <c r="N193" s="110"/>
      <c r="O193" s="111"/>
    </row>
    <row r="194" spans="2:15" x14ac:dyDescent="0.15">
      <c r="B194" s="100"/>
      <c r="C194" s="8">
        <v>20</v>
      </c>
      <c r="D194" s="31" t="s">
        <v>166</v>
      </c>
      <c r="E194" s="47"/>
      <c r="F194" s="120">
        <v>1</v>
      </c>
      <c r="G194" s="37"/>
      <c r="H194" s="37"/>
      <c r="I194" s="53"/>
      <c r="J194" s="66"/>
      <c r="K194" s="53"/>
      <c r="L194" s="72">
        <f t="shared" ref="L194:L201" si="97">SUM(G194:K194)</f>
        <v>0</v>
      </c>
      <c r="M194" s="88"/>
      <c r="N194" s="79">
        <f t="shared" ref="N194:N201" si="98">SUM(L194:M194)</f>
        <v>0</v>
      </c>
      <c r="O194" s="35"/>
    </row>
    <row r="195" spans="2:15" x14ac:dyDescent="0.15">
      <c r="B195" s="100"/>
      <c r="C195" s="8">
        <v>21</v>
      </c>
      <c r="D195" s="31" t="s">
        <v>195</v>
      </c>
      <c r="E195" s="47"/>
      <c r="F195" s="120">
        <v>1</v>
      </c>
      <c r="G195" s="37"/>
      <c r="H195" s="37"/>
      <c r="I195" s="53"/>
      <c r="J195" s="66"/>
      <c r="K195" s="53"/>
      <c r="L195" s="72">
        <f t="shared" si="97"/>
        <v>0</v>
      </c>
      <c r="M195" s="88"/>
      <c r="N195" s="79">
        <f t="shared" si="98"/>
        <v>0</v>
      </c>
      <c r="O195" s="35"/>
    </row>
    <row r="196" spans="2:15" ht="15" customHeight="1" x14ac:dyDescent="0.15">
      <c r="B196" s="100"/>
      <c r="C196" s="8">
        <v>22</v>
      </c>
      <c r="D196" s="31" t="s">
        <v>167</v>
      </c>
      <c r="E196" s="47"/>
      <c r="F196" s="120">
        <v>1</v>
      </c>
      <c r="G196" s="37"/>
      <c r="H196" s="37"/>
      <c r="I196" s="53"/>
      <c r="J196" s="66"/>
      <c r="K196" s="53"/>
      <c r="L196" s="72">
        <f t="shared" si="97"/>
        <v>0</v>
      </c>
      <c r="M196" s="88"/>
      <c r="N196" s="79">
        <f t="shared" si="98"/>
        <v>0</v>
      </c>
      <c r="O196" s="35"/>
    </row>
    <row r="197" spans="2:15" ht="15" customHeight="1" x14ac:dyDescent="0.15">
      <c r="B197" s="100"/>
      <c r="C197" s="8">
        <v>23</v>
      </c>
      <c r="D197" s="31" t="s">
        <v>168</v>
      </c>
      <c r="E197" s="47"/>
      <c r="F197" s="120">
        <v>1</v>
      </c>
      <c r="G197" s="37"/>
      <c r="H197" s="37"/>
      <c r="I197" s="53"/>
      <c r="J197" s="66"/>
      <c r="K197" s="53"/>
      <c r="L197" s="72">
        <f t="shared" si="97"/>
        <v>0</v>
      </c>
      <c r="M197" s="88"/>
      <c r="N197" s="79">
        <f t="shared" si="98"/>
        <v>0</v>
      </c>
      <c r="O197" s="35"/>
    </row>
    <row r="198" spans="2:15" x14ac:dyDescent="0.15">
      <c r="B198" s="100"/>
      <c r="C198" s="8">
        <v>24</v>
      </c>
      <c r="D198" s="36" t="s">
        <v>169</v>
      </c>
      <c r="E198" s="47"/>
      <c r="F198" s="120">
        <v>1</v>
      </c>
      <c r="G198" s="38"/>
      <c r="H198" s="38"/>
      <c r="I198" s="53"/>
      <c r="J198" s="66"/>
      <c r="K198" s="53"/>
      <c r="L198" s="72">
        <f t="shared" si="97"/>
        <v>0</v>
      </c>
      <c r="M198" s="88"/>
      <c r="N198" s="79">
        <f t="shared" si="98"/>
        <v>0</v>
      </c>
      <c r="O198" s="46"/>
    </row>
    <row r="199" spans="2:15" x14ac:dyDescent="0.15">
      <c r="B199" s="100"/>
      <c r="C199" s="8">
        <v>25</v>
      </c>
      <c r="D199" s="36" t="s">
        <v>170</v>
      </c>
      <c r="E199" s="47"/>
      <c r="F199" s="120">
        <v>1</v>
      </c>
      <c r="G199" s="38"/>
      <c r="H199" s="37"/>
      <c r="I199" s="53"/>
      <c r="J199" s="66"/>
      <c r="K199" s="53"/>
      <c r="L199" s="72">
        <f t="shared" si="97"/>
        <v>0</v>
      </c>
      <c r="M199" s="88"/>
      <c r="N199" s="79">
        <f t="shared" si="98"/>
        <v>0</v>
      </c>
      <c r="O199" s="46"/>
    </row>
    <row r="200" spans="2:15" x14ac:dyDescent="0.15">
      <c r="B200" s="100"/>
      <c r="C200" s="8">
        <v>26</v>
      </c>
      <c r="D200" s="36" t="s">
        <v>171</v>
      </c>
      <c r="E200" s="47"/>
      <c r="F200" s="120">
        <v>1</v>
      </c>
      <c r="G200" s="38"/>
      <c r="H200" s="38"/>
      <c r="I200" s="53"/>
      <c r="J200" s="66"/>
      <c r="K200" s="53"/>
      <c r="L200" s="72">
        <f t="shared" si="97"/>
        <v>0</v>
      </c>
      <c r="M200" s="88"/>
      <c r="N200" s="79">
        <f t="shared" si="98"/>
        <v>0</v>
      </c>
      <c r="O200" s="46"/>
    </row>
    <row r="201" spans="2:15" x14ac:dyDescent="0.15">
      <c r="B201" s="100"/>
      <c r="C201" s="9"/>
      <c r="D201" s="36"/>
      <c r="E201" s="47"/>
      <c r="F201" s="120"/>
      <c r="G201" s="38"/>
      <c r="H201" s="38"/>
      <c r="I201" s="53"/>
      <c r="J201" s="66"/>
      <c r="K201" s="53"/>
      <c r="L201" s="72">
        <f t="shared" si="97"/>
        <v>0</v>
      </c>
      <c r="M201" s="88"/>
      <c r="N201" s="79">
        <f t="shared" si="98"/>
        <v>0</v>
      </c>
      <c r="O201" s="46"/>
    </row>
    <row r="202" spans="2:15" ht="15" customHeight="1" x14ac:dyDescent="0.15">
      <c r="B202" s="100"/>
      <c r="C202" s="102" t="s">
        <v>172</v>
      </c>
      <c r="D202" s="103"/>
      <c r="E202" s="104"/>
      <c r="F202" s="121"/>
      <c r="G202" s="105"/>
      <c r="H202" s="105"/>
      <c r="I202" s="105"/>
      <c r="J202" s="106"/>
      <c r="K202" s="107"/>
      <c r="L202" s="108"/>
      <c r="M202" s="109"/>
      <c r="N202" s="110"/>
      <c r="O202" s="111"/>
    </row>
    <row r="203" spans="2:15" x14ac:dyDescent="0.15">
      <c r="B203" s="100"/>
      <c r="C203" s="9">
        <v>27</v>
      </c>
      <c r="D203" s="36" t="s">
        <v>174</v>
      </c>
      <c r="E203" s="47"/>
      <c r="F203" s="120">
        <v>1</v>
      </c>
      <c r="G203" s="38"/>
      <c r="H203" s="38"/>
      <c r="I203" s="53"/>
      <c r="J203" s="66"/>
      <c r="K203" s="53"/>
      <c r="L203" s="72">
        <f t="shared" ref="L203:L207" si="99">SUM(G203:K203)</f>
        <v>0</v>
      </c>
      <c r="M203" s="88"/>
      <c r="N203" s="79">
        <f t="shared" ref="N203:N207" si="100">SUM(L203:M203)</f>
        <v>0</v>
      </c>
      <c r="O203" s="46"/>
    </row>
    <row r="204" spans="2:15" ht="15" customHeight="1" x14ac:dyDescent="0.15">
      <c r="B204" s="100"/>
      <c r="C204" s="8">
        <v>28</v>
      </c>
      <c r="D204" s="36" t="s">
        <v>175</v>
      </c>
      <c r="E204" s="47"/>
      <c r="F204" s="120">
        <v>1</v>
      </c>
      <c r="G204" s="37"/>
      <c r="H204" s="37"/>
      <c r="I204" s="53"/>
      <c r="J204" s="66"/>
      <c r="K204" s="53"/>
      <c r="L204" s="72">
        <f t="shared" si="99"/>
        <v>0</v>
      </c>
      <c r="M204" s="88"/>
      <c r="N204" s="79">
        <f t="shared" si="100"/>
        <v>0</v>
      </c>
      <c r="O204" s="35"/>
    </row>
    <row r="205" spans="2:15" ht="15" customHeight="1" x14ac:dyDescent="0.15">
      <c r="B205" s="100"/>
      <c r="C205" s="9">
        <v>29</v>
      </c>
      <c r="D205" s="36" t="s">
        <v>176</v>
      </c>
      <c r="E205" s="47"/>
      <c r="F205" s="118">
        <v>1</v>
      </c>
      <c r="G205" s="37"/>
      <c r="H205" s="37"/>
      <c r="I205" s="53"/>
      <c r="J205" s="66"/>
      <c r="K205" s="53"/>
      <c r="L205" s="72">
        <f t="shared" si="99"/>
        <v>0</v>
      </c>
      <c r="M205" s="88"/>
      <c r="N205" s="79">
        <f t="shared" si="100"/>
        <v>0</v>
      </c>
      <c r="O205" s="35"/>
    </row>
    <row r="206" spans="2:15" ht="15" customHeight="1" x14ac:dyDescent="0.15">
      <c r="B206" s="100"/>
      <c r="C206" s="8">
        <v>30</v>
      </c>
      <c r="D206" s="36" t="s">
        <v>177</v>
      </c>
      <c r="E206" s="47"/>
      <c r="F206" s="118">
        <v>1</v>
      </c>
      <c r="G206" s="37"/>
      <c r="H206" s="37"/>
      <c r="I206" s="53"/>
      <c r="J206" s="66"/>
      <c r="K206" s="53"/>
      <c r="L206" s="72">
        <f t="shared" si="99"/>
        <v>0</v>
      </c>
      <c r="M206" s="88"/>
      <c r="N206" s="79">
        <f t="shared" si="100"/>
        <v>0</v>
      </c>
      <c r="O206" s="35"/>
    </row>
    <row r="207" spans="2:15" ht="15" customHeight="1" x14ac:dyDescent="0.15">
      <c r="B207" s="100"/>
      <c r="C207" s="9">
        <v>31</v>
      </c>
      <c r="D207" s="36" t="s">
        <v>178</v>
      </c>
      <c r="E207" s="47"/>
      <c r="F207" s="118">
        <v>1</v>
      </c>
      <c r="G207" s="37"/>
      <c r="H207" s="37"/>
      <c r="I207" s="53"/>
      <c r="J207" s="66"/>
      <c r="K207" s="53"/>
      <c r="L207" s="72">
        <f t="shared" si="99"/>
        <v>0</v>
      </c>
      <c r="M207" s="88"/>
      <c r="N207" s="79">
        <f t="shared" si="100"/>
        <v>0</v>
      </c>
      <c r="O207" s="35"/>
    </row>
    <row r="208" spans="2:15" x14ac:dyDescent="0.15">
      <c r="B208" s="100"/>
      <c r="C208" s="8">
        <v>32</v>
      </c>
      <c r="D208" s="36" t="s">
        <v>179</v>
      </c>
      <c r="E208" s="47"/>
      <c r="F208" s="120">
        <v>1</v>
      </c>
      <c r="G208" s="38"/>
      <c r="H208" s="38"/>
      <c r="I208" s="53"/>
      <c r="J208" s="66"/>
      <c r="K208" s="53"/>
      <c r="L208" s="72">
        <f t="shared" si="92"/>
        <v>0</v>
      </c>
      <c r="M208" s="88"/>
      <c r="N208" s="79">
        <f t="shared" si="83"/>
        <v>0</v>
      </c>
      <c r="O208" s="46"/>
    </row>
    <row r="209" spans="2:15" x14ac:dyDescent="0.15">
      <c r="B209" s="100"/>
      <c r="C209" s="9">
        <v>33</v>
      </c>
      <c r="D209" s="36" t="s">
        <v>180</v>
      </c>
      <c r="E209" s="47"/>
      <c r="F209" s="118">
        <v>1</v>
      </c>
      <c r="G209" s="38"/>
      <c r="H209" s="37"/>
      <c r="I209" s="53"/>
      <c r="J209" s="66"/>
      <c r="K209" s="53"/>
      <c r="L209" s="72">
        <f t="shared" si="92"/>
        <v>0</v>
      </c>
      <c r="M209" s="88"/>
      <c r="N209" s="79">
        <f t="shared" si="83"/>
        <v>0</v>
      </c>
      <c r="O209" s="46"/>
    </row>
    <row r="210" spans="2:15" x14ac:dyDescent="0.15">
      <c r="B210" s="100"/>
      <c r="C210" s="8">
        <v>34</v>
      </c>
      <c r="D210" s="36" t="s">
        <v>181</v>
      </c>
      <c r="E210" s="47"/>
      <c r="F210" s="120">
        <v>1</v>
      </c>
      <c r="G210" s="38"/>
      <c r="H210" s="38"/>
      <c r="I210" s="53"/>
      <c r="J210" s="66"/>
      <c r="K210" s="53"/>
      <c r="L210" s="72">
        <f t="shared" si="92"/>
        <v>0</v>
      </c>
      <c r="M210" s="88"/>
      <c r="N210" s="79">
        <f t="shared" si="83"/>
        <v>0</v>
      </c>
      <c r="O210" s="46"/>
    </row>
    <row r="211" spans="2:15" ht="15" customHeight="1" thickBot="1" x14ac:dyDescent="0.2">
      <c r="B211" s="100"/>
      <c r="C211" s="9"/>
      <c r="D211" s="36"/>
      <c r="E211" s="40"/>
      <c r="F211" s="118"/>
      <c r="G211" s="38"/>
      <c r="H211" s="38"/>
      <c r="I211" s="53"/>
      <c r="J211" s="66"/>
      <c r="K211" s="53"/>
      <c r="L211" s="72">
        <f>SUM(G211:K211)</f>
        <v>0</v>
      </c>
      <c r="M211" s="88"/>
      <c r="N211" s="79">
        <f t="shared" ref="N211" si="101">SUM(L211:M211)</f>
        <v>0</v>
      </c>
      <c r="O211" s="35"/>
    </row>
    <row r="212" spans="2:15" ht="15" customHeight="1" thickBot="1" x14ac:dyDescent="0.2">
      <c r="B212" s="101"/>
      <c r="C212" s="166" t="s">
        <v>11</v>
      </c>
      <c r="D212" s="167"/>
      <c r="E212" s="168">
        <f>SUM(L168:L211)</f>
        <v>0</v>
      </c>
      <c r="F212" s="169"/>
      <c r="G212" s="169"/>
      <c r="H212" s="169"/>
      <c r="I212" s="169"/>
      <c r="J212" s="169"/>
      <c r="K212" s="170"/>
      <c r="L212" s="171"/>
      <c r="M212" s="144"/>
      <c r="N212" s="145">
        <f>SUM(N168:N211)</f>
        <v>0</v>
      </c>
      <c r="O212" s="146"/>
    </row>
    <row r="213" spans="2:15" x14ac:dyDescent="0.15">
      <c r="B213" s="60"/>
    </row>
    <row r="214" spans="2:15" x14ac:dyDescent="0.15">
      <c r="B214" s="1" t="s">
        <v>18</v>
      </c>
    </row>
    <row r="215" spans="2:15" x14ac:dyDescent="0.15">
      <c r="B215" s="60" t="s">
        <v>42</v>
      </c>
    </row>
    <row r="216" spans="2:15" x14ac:dyDescent="0.15">
      <c r="B216" s="1" t="s">
        <v>19</v>
      </c>
    </row>
    <row r="217" spans="2:15" x14ac:dyDescent="0.15">
      <c r="B217" s="1" t="s">
        <v>24</v>
      </c>
    </row>
  </sheetData>
  <mergeCells count="21">
    <mergeCell ref="E166:N166"/>
    <mergeCell ref="C212:D212"/>
    <mergeCell ref="E212:L212"/>
    <mergeCell ref="B160:D160"/>
    <mergeCell ref="E160:L160"/>
    <mergeCell ref="B161:D161"/>
    <mergeCell ref="E161:L161"/>
    <mergeCell ref="B162:D162"/>
    <mergeCell ref="E162:L162"/>
    <mergeCell ref="O58:O90"/>
    <mergeCell ref="C159:D159"/>
    <mergeCell ref="E159:L159"/>
    <mergeCell ref="E5:N5"/>
    <mergeCell ref="C39:D39"/>
    <mergeCell ref="E39:L39"/>
    <mergeCell ref="C93:D93"/>
    <mergeCell ref="E93:L93"/>
    <mergeCell ref="C139:D139"/>
    <mergeCell ref="E139:L139"/>
    <mergeCell ref="C149:D149"/>
    <mergeCell ref="E149:L149"/>
  </mergeCells>
  <phoneticPr fontId="3"/>
  <pageMargins left="0.59055118110236227" right="0.39370078740157483" top="0.59055118110236227" bottom="0.39370078740157483" header="0.31496062992125984" footer="0.15748031496062992"/>
  <pageSetup paperSize="8" scale="50" fitToHeight="0" orientation="portrait" cellComments="asDisplayed" r:id="rId1"/>
  <headerFooter>
    <oddFooter>&amp;C&amp;P/&amp;N</oddFooter>
  </headerFooter>
  <rowBreaks count="1" manualBreakCount="1">
    <brk id="1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概算見積書（更新費用）</vt:lpstr>
      <vt:lpstr>'概算見積書（更新費用）'!Print_Titles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2020-04-10T12:22:40Z</dcterms:created>
  <dcterms:modified xsi:type="dcterms:W3CDTF">2024-10-10T01:49:03Z</dcterms:modified>
</cp:coreProperties>
</file>